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25" yWindow="885" windowWidth="10485" windowHeight="6960" tabRatio="824" activeTab="2"/>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'3btab'!$B$1:$AL$55</definedName>
    <definedName name="_xlnm.Print_Area" localSheetId="6">'3ctab'!$B$1:$AL$37</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'5atab'!$B$1:$AL$36</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4562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l="1"/>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E11" i="33" l="1"/>
  <c r="P11" i="33"/>
  <c r="AA11" i="33"/>
  <c r="F11" i="33" l="1"/>
  <c r="AM11" i="33"/>
  <c r="AB11" i="33"/>
  <c r="Q11" i="33"/>
  <c r="R11" i="33" l="1"/>
  <c r="AC11" i="33"/>
  <c r="G11" i="33"/>
  <c r="AY11" i="33"/>
  <c r="AN11" i="33"/>
  <c r="AO11" i="33" l="1"/>
  <c r="AD11" i="33"/>
  <c r="AZ11" i="33"/>
  <c r="BK11" i="33"/>
  <c r="H11" i="33"/>
  <c r="S11" i="33"/>
  <c r="T11" i="33" l="1"/>
  <c r="BA11" i="33"/>
  <c r="AP11" i="33"/>
  <c r="I11" i="33"/>
  <c r="BL11" i="33"/>
  <c r="AE11" i="33"/>
  <c r="BM11" i="33" l="1"/>
  <c r="AQ11" i="33"/>
  <c r="U11" i="33"/>
  <c r="AF11" i="33"/>
  <c r="J11" i="33"/>
  <c r="BB11" i="33"/>
  <c r="BC11" i="33" l="1"/>
  <c r="K11" i="33"/>
  <c r="AG11" i="33"/>
  <c r="V11" i="33"/>
  <c r="AR11" i="33"/>
  <c r="BN11" i="33"/>
  <c r="AH11" i="33" l="1"/>
  <c r="L11" i="33"/>
  <c r="BO11" i="33"/>
  <c r="AS11" i="33"/>
  <c r="W11" i="33"/>
  <c r="BD11" i="33"/>
  <c r="BE11" i="33" l="1"/>
  <c r="BP11" i="33"/>
  <c r="M11" i="33"/>
  <c r="AI11" i="33"/>
  <c r="X11" i="33"/>
  <c r="AT11" i="33"/>
  <c r="AU11" i="33" l="1"/>
  <c r="Y11" i="33"/>
  <c r="BQ11" i="33"/>
  <c r="AJ11" i="33"/>
  <c r="N11" i="33"/>
  <c r="BF11" i="33"/>
  <c r="AK11" i="33" l="1"/>
  <c r="Z11" i="33"/>
  <c r="AV11" i="33"/>
  <c r="BG11" i="33"/>
  <c r="BR11" i="33"/>
  <c r="BS11" i="33" l="1"/>
  <c r="BH11" i="33"/>
  <c r="AL11" i="33"/>
  <c r="AW11" i="33"/>
  <c r="AX11" i="33" l="1"/>
  <c r="BT11" i="33"/>
  <c r="BI11" i="33"/>
  <c r="BJ11" i="33" l="1"/>
  <c r="BU11" i="33"/>
  <c r="BV11" i="33" l="1"/>
</calcChain>
</file>

<file path=xl/sharedStrings.xml><?xml version="1.0" encoding="utf-8"?>
<sst xmlns="http://schemas.openxmlformats.org/spreadsheetml/2006/main" count="3526" uniqueCount="1302">
  <si>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</si>
  <si>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</si>
  <si>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</si>
  <si>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</si>
  <si>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</si>
  <si>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</si>
  <si>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</si>
  <si>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</si>
  <si>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</si>
  <si>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</si>
  <si>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</si>
  <si>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</si>
  <si>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</si>
  <si>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</si>
  <si>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</si>
  <si>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</si>
  <si>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</si>
  <si>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</si>
  <si>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</si>
  <si>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</si>
  <si>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</si>
  <si>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</si>
  <si>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</si>
  <si>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</si>
  <si>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</si>
  <si>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</si>
  <si>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</si>
  <si>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</si>
  <si>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</si>
  <si>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</si>
  <si>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</si>
  <si>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</si>
  <si>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</si>
  <si>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</si>
  <si>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</si>
  <si>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</si>
  <si>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</si>
  <si>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</si>
  <si>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</si>
  <si>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</si>
  <si>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</si>
  <si>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</si>
  <si>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</si>
  <si>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</si>
  <si>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</si>
  <si>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</si>
  <si>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</si>
  <si>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</si>
  <si>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</si>
  <si>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</si>
  <si>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</si>
  <si>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</si>
  <si>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</si>
  <si>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</si>
  <si>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</si>
  <si>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</si>
  <si>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</si>
  <si>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</si>
  <si>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</si>
  <si>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</si>
  <si>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</si>
  <si>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</si>
  <si>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</si>
  <si>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</si>
  <si>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</si>
  <si>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</si>
  <si>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</si>
  <si>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</si>
  <si>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</si>
  <si>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</si>
  <si>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</si>
  <si>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</si>
  <si>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</si>
  <si>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</si>
  <si>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</si>
  <si>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</si>
  <si>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</si>
  <si>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</si>
  <si>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</si>
  <si>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</si>
  <si>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</si>
  <si>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</si>
  <si>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</si>
  <si>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</si>
  <si>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</si>
  <si>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</si>
  <si>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</si>
  <si>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</si>
  <si>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</si>
  <si>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</si>
  <si>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</si>
  <si>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</si>
  <si>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</si>
  <si>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</si>
  <si>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</si>
  <si>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</si>
  <si>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</si>
  <si>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</si>
  <si>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</si>
  <si>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</si>
  <si>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</si>
  <si>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</si>
  <si>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</si>
  <si>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</si>
  <si>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</si>
  <si>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</si>
  <si>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</si>
  <si>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</si>
  <si>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</si>
  <si>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</si>
  <si>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</si>
  <si>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</si>
  <si>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</si>
  <si>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</si>
  <si>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</si>
  <si>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</si>
  <si>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</si>
  <si>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</si>
  <si>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</si>
  <si>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</si>
  <si>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</si>
  <si>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</si>
  <si>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</si>
  <si>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</si>
  <si>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</si>
  <si>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</si>
  <si>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</si>
  <si>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</si>
  <si>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</si>
  <si>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</si>
  <si>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</si>
  <si>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</si>
  <si>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</si>
  <si>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</si>
  <si>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</si>
  <si>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</si>
  <si>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</si>
  <si>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</si>
  <si>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</si>
  <si>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</si>
  <si>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</si>
  <si>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</si>
  <si>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</si>
  <si>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</si>
  <si>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</si>
  <si>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</si>
  <si>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</si>
  <si>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</si>
  <si>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</si>
  <si>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</si>
  <si>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</si>
  <si>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</si>
  <si>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</si>
  <si>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</si>
  <si>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</si>
  <si>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</si>
  <si>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</si>
  <si>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</si>
  <si>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</si>
  <si>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</si>
  <si>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</si>
  <si>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</si>
  <si>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</si>
  <si>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</si>
  <si>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</si>
  <si>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</si>
  <si>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</si>
  <si>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</si>
  <si>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</si>
  <si>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</si>
  <si>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</si>
  <si>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</si>
  <si>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</si>
  <si>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</si>
  <si>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</si>
  <si>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</si>
  <si>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</si>
  <si>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</si>
  <si>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</si>
  <si>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</si>
  <si>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</si>
  <si>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</si>
  <si>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</si>
  <si>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</si>
  <si>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</si>
  <si>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</si>
  <si>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</si>
  <si>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</si>
  <si>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</si>
  <si>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</si>
  <si>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</si>
  <si>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</si>
  <si>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</si>
  <si>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</si>
  <si>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</si>
  <si>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</si>
  <si>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</si>
  <si>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</si>
  <si>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</si>
  <si>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</si>
  <si>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</si>
  <si>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</si>
  <si>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</si>
  <si>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</si>
  <si>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</si>
  <si>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</si>
  <si>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</si>
  <si>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</si>
  <si>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</si>
  <si>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</si>
  <si>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</si>
  <si>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</si>
  <si>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</si>
  <si>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</si>
  <si>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</si>
  <si>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</si>
  <si>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</si>
  <si>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</si>
  <si>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</si>
  <si>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</si>
  <si>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</si>
  <si>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</si>
  <si>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</si>
  <si>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</si>
  <si>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</si>
  <si>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</si>
  <si>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</si>
  <si>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</si>
  <si>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</si>
  <si>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</si>
  <si>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</si>
  <si>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</si>
  <si>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</si>
  <si>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</si>
  <si>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</si>
  <si>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</si>
  <si>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</si>
  <si>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</si>
  <si>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</si>
  <si>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</si>
  <si>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</si>
  <si>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</si>
  <si>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</si>
  <si>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</si>
  <si>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</si>
  <si>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</si>
  <si>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</si>
  <si>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</si>
  <si>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</si>
  <si>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</si>
  <si>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</si>
  <si>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</si>
  <si>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</si>
  <si>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</si>
  <si>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</si>
  <si>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</si>
  <si>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</si>
  <si>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</si>
  <si>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</si>
  <si>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</si>
  <si>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</si>
  <si>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</si>
  <si>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</si>
  <si>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</si>
  <si>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</si>
  <si>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</si>
  <si>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</si>
  <si>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</si>
  <si>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</si>
  <si>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</si>
  <si>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</si>
  <si>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</si>
  <si>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</si>
  <si>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</si>
  <si>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</si>
  <si>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</si>
  <si>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</si>
  <si>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</si>
  <si>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</si>
  <si>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</si>
  <si>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</si>
  <si>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</si>
  <si>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</si>
  <si>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</si>
  <si>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</si>
  <si>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</si>
  <si>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</si>
  <si>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</si>
  <si>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</si>
  <si>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</si>
  <si>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</si>
  <si>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</si>
  <si>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</si>
  <si>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</si>
  <si>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</si>
  <si>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</si>
  <si>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</si>
  <si>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</si>
  <si>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</si>
  <si>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</si>
  <si>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</si>
  <si>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</si>
  <si>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</si>
  <si>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</si>
  <si>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</si>
  <si>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</si>
  <si>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</si>
  <si>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</si>
  <si>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</si>
  <si>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</si>
  <si>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</si>
  <si>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</si>
  <si>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</si>
  <si>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</si>
  <si>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</si>
  <si>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</si>
  <si>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</si>
  <si>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</si>
  <si>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</si>
  <si>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</si>
  <si>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</si>
  <si>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</si>
  <si>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</si>
  <si>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</si>
  <si>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</si>
  <si>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</si>
  <si>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</si>
  <si>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</si>
  <si>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</si>
  <si>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</si>
  <si>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</si>
  <si>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</si>
  <si>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</si>
  <si>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</si>
  <si>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</si>
  <si>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</si>
  <si>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</si>
  <si>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</si>
  <si>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</si>
  <si>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</si>
  <si>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</si>
  <si>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</si>
  <si>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</si>
  <si>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</si>
  <si>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</si>
  <si>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</si>
  <si>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</si>
  <si>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</si>
  <si>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</si>
  <si>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</si>
  <si>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</si>
  <si>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</si>
  <si>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</si>
  <si>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</si>
  <si>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</si>
  <si>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</si>
  <si>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</si>
  <si>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</si>
  <si>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</si>
  <si>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</si>
  <si>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</si>
  <si>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</si>
  <si>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</si>
  <si>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</si>
  <si>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</si>
  <si>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</si>
  <si>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</si>
  <si>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</si>
  <si>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</si>
  <si>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</si>
  <si>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</si>
  <si>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</si>
  <si>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</si>
  <si>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</si>
  <si>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</si>
  <si>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</si>
  <si>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</si>
  <si>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</si>
  <si>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</si>
  <si>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</si>
  <si>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</si>
  <si>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</si>
  <si>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</si>
  <si>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</si>
  <si>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</si>
  <si>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</si>
  <si>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</si>
  <si>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</si>
  <si>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</si>
  <si>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</si>
  <si>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</si>
  <si>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</si>
  <si>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</si>
  <si>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</si>
  <si>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</si>
  <si>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</si>
  <si>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</si>
  <si>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</si>
  <si>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</si>
  <si>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</si>
  <si>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</si>
  <si>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</si>
  <si>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</si>
  <si>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</si>
  <si>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</si>
  <si>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</si>
  <si>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</si>
  <si>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</si>
  <si>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</si>
  <si>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</si>
  <si>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</si>
  <si>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</si>
  <si>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</si>
  <si>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</si>
  <si>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</si>
  <si>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</si>
  <si>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</si>
  <si>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</si>
  <si>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</si>
  <si>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</si>
  <si>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</si>
  <si>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</si>
  <si>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</si>
  <si>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</si>
  <si>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</si>
  <si>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</si>
  <si>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</si>
  <si>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</si>
  <si>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</si>
  <si>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</si>
  <si>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</si>
  <si>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</si>
  <si>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</si>
  <si>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</si>
  <si>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</si>
  <si>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</si>
  <si>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</si>
  <si>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</si>
  <si>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</si>
  <si>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</si>
  <si>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</si>
  <si>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</si>
  <si>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</si>
  <si>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</si>
  <si>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</si>
  <si>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</si>
  <si>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</si>
  <si>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</si>
  <si>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</si>
  <si>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</si>
  <si>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</si>
  <si>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</si>
  <si>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</si>
  <si>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</si>
  <si>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</si>
  <si>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</si>
  <si>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</si>
  <si>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</si>
  <si>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</si>
  <si>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</si>
  <si>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</si>
  <si>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</si>
  <si>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</si>
  <si>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</si>
  <si>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</si>
  <si>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</si>
  <si>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</si>
  <si>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</si>
  <si>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</si>
  <si>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</si>
  <si>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</si>
  <si>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</si>
  <si>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</si>
  <si>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</si>
  <si>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</si>
  <si>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</si>
  <si>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</si>
  <si>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</si>
  <si>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</si>
  <si>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</si>
  <si>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</si>
  <si>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</si>
  <si>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</si>
  <si>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</si>
  <si>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</si>
  <si>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</si>
  <si>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</si>
  <si>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</si>
  <si>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</si>
  <si>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</si>
  <si>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</si>
  <si>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</si>
  <si>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</si>
  <si>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</si>
  <si>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</si>
  <si>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</si>
  <si>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</si>
  <si>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</si>
  <si>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</si>
  <si>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</si>
  <si>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</si>
  <si>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</si>
  <si>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</si>
  <si>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</si>
  <si>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</si>
  <si>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</si>
  <si>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</si>
  <si>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</si>
  <si>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</si>
  <si>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</si>
  <si>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</si>
  <si>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</si>
  <si>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</si>
  <si>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</si>
  <si>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</si>
  <si>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</si>
  <si>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</si>
  <si>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</si>
  <si>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</si>
  <si>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</si>
  <si>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</si>
  <si>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</si>
  <si>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</si>
  <si>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</si>
  <si>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</si>
  <si>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</si>
  <si>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</si>
  <si>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</si>
  <si>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</si>
  <si>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</si>
  <si>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</si>
  <si>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</si>
  <si>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</si>
  <si>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</si>
  <si>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</si>
  <si>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</si>
  <si>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</si>
  <si>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</si>
  <si>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</si>
  <si>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</si>
  <si>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</si>
  <si>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</si>
  <si>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</si>
  <si>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</si>
  <si>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</si>
  <si>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</si>
  <si>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</si>
  <si>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</si>
  <si>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</si>
  <si>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</si>
  <si>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</si>
  <si>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</si>
  <si>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</si>
  <si>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</si>
  <si>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</si>
  <si>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</si>
  <si>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</si>
  <si>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</si>
  <si>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</si>
  <si>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</si>
  <si>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</si>
  <si>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</si>
  <si>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</si>
  <si>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</si>
  <si>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</si>
  <si>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</si>
  <si>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</si>
  <si>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</si>
  <si>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</si>
  <si>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</si>
  <si>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</si>
  <si>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</si>
  <si>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</si>
  <si>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</si>
  <si>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</si>
  <si>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</si>
  <si>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</si>
  <si>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</si>
  <si>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</si>
  <si>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</si>
  <si>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</si>
  <si>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</si>
  <si>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</si>
  <si>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</si>
  <si>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</si>
  <si>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</si>
  <si>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</si>
  <si>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</si>
  <si>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</si>
  <si>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</si>
  <si>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</si>
  <si>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</si>
  <si>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</si>
  <si>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</si>
  <si>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</si>
  <si>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</si>
  <si>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</si>
  <si>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</si>
  <si>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</si>
  <si>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</si>
  <si>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</si>
  <si>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</si>
  <si>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</si>
  <si>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</si>
  <si>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</si>
  <si>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</si>
  <si>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</si>
  <si>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</si>
  <si>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</si>
  <si>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</si>
  <si>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</si>
  <si>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</si>
  <si>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</si>
  <si>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</si>
  <si>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</si>
  <si>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</si>
  <si>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</si>
  <si>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</si>
  <si>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</si>
  <si>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</si>
  <si>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</si>
  <si>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</si>
  <si>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</si>
  <si>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</si>
  <si>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</si>
  <si>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</si>
  <si>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</si>
  <si>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</si>
  <si>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</si>
  <si>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</si>
  <si>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</si>
  <si>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</si>
  <si>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</si>
  <si>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</si>
  <si>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</si>
  <si>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</si>
  <si>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</si>
  <si>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</si>
  <si>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</si>
  <si>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</si>
  <si>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</si>
  <si>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</si>
  <si>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</si>
  <si>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</si>
  <si>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</si>
  <si>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</si>
  <si>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</si>
  <si>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</si>
  <si>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</si>
  <si>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</si>
  <si>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</si>
  <si>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</si>
  <si>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</si>
  <si>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</si>
  <si>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</si>
  <si>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</si>
  <si>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</si>
  <si>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</si>
  <si>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</si>
  <si>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</si>
  <si>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</si>
  <si>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</si>
  <si>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</si>
  <si>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</si>
  <si>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</si>
  <si>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</si>
  <si>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</si>
  <si>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</si>
  <si>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</si>
  <si>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</si>
  <si>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</si>
  <si>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</si>
  <si>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</si>
  <si>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</si>
  <si>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</si>
  <si>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</si>
  <si>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</si>
  <si>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</si>
  <si>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</si>
  <si>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</si>
  <si>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</si>
  <si>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</si>
  <si>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</si>
  <si>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</si>
  <si>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</si>
  <si>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</si>
  <si>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</si>
  <si>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</si>
  <si>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</si>
  <si>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</si>
  <si>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</si>
  <si>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</si>
  <si>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</si>
  <si>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</si>
  <si>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</si>
  <si>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</si>
  <si>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</si>
  <si>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</si>
  <si>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</si>
  <si>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</si>
  <si>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</si>
  <si>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</si>
  <si>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</si>
  <si>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</si>
  <si>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</si>
  <si>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</si>
  <si>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</si>
  <si>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</si>
  <si>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</si>
  <si>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</si>
  <si>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</si>
  <si>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</si>
  <si>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</si>
  <si>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</si>
  <si>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</si>
  <si>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</si>
  <si>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</si>
  <si>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</si>
  <si>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</si>
  <si>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</si>
  <si>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</si>
  <si>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</si>
  <si>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</si>
  <si>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</si>
  <si>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</si>
  <si>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</si>
  <si>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</si>
  <si>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</si>
  <si>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</si>
  <si>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</si>
  <si>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</si>
  <si>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</si>
  <si>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</si>
  <si>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</si>
  <si>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</si>
  <si>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</si>
  <si>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</si>
  <si>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</si>
  <si>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</si>
  <si>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</si>
  <si>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</si>
  <si>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</si>
  <si>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</si>
  <si>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</si>
  <si>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</si>
  <si>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</si>
  <si>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</si>
  <si>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</si>
  <si>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</si>
  <si>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</si>
  <si>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</si>
  <si>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</si>
  <si>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</si>
  <si>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</si>
  <si>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</si>
  <si>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</si>
  <si>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</si>
  <si>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</si>
  <si>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</si>
  <si>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</si>
  <si>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</si>
  <si>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</si>
  <si>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</si>
  <si>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</si>
  <si>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</si>
  <si>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</si>
  <si>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</si>
  <si>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</si>
  <si>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</si>
  <si>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</si>
  <si>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</si>
  <si>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</si>
  <si>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</si>
  <si>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</si>
  <si>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</si>
  <si>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</si>
  <si>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</si>
  <si>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</si>
  <si>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</si>
  <si>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</si>
  <si>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</si>
  <si>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</si>
  <si>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</si>
  <si>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</si>
  <si>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</si>
  <si>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</si>
  <si>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</si>
  <si>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</si>
  <si>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</si>
  <si>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</si>
  <si>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</si>
  <si>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</si>
  <si>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</si>
  <si>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</si>
  <si>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</si>
  <si>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</si>
  <si>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</si>
  <si>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</si>
  <si>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</si>
  <si>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</si>
  <si>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</si>
  <si>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</si>
  <si>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</si>
  <si>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</si>
  <si>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</si>
  <si>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</si>
  <si>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</si>
  <si>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</si>
  <si>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</si>
  <si>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</si>
  <si>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</si>
  <si>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</si>
  <si>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</si>
  <si>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</si>
  <si>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</si>
  <si>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</si>
  <si>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</si>
  <si>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</si>
  <si>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</si>
  <si>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</si>
  <si>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</si>
  <si>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</si>
  <si>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</si>
  <si>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</si>
  <si>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</si>
  <si>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</si>
  <si>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</si>
  <si>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</si>
  <si>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</si>
  <si>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</si>
  <si>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</si>
  <si>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</si>
  <si>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</si>
  <si>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</si>
  <si>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</si>
  <si>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</si>
  <si>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</si>
  <si>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</si>
  <si>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</si>
  <si>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</si>
  <si>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</si>
  <si>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</si>
  <si>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</si>
  <si>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</si>
  <si>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</si>
  <si>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</si>
  <si>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</si>
  <si>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</si>
  <si>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</si>
  <si>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</si>
  <si>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</si>
  <si>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</si>
  <si>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</si>
  <si>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</si>
  <si>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</si>
  <si>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</si>
  <si>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</si>
  <si>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</si>
  <si>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</si>
  <si>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</si>
  <si>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</si>
  <si>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</si>
  <si>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</si>
  <si>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</si>
  <si>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</si>
  <si>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</si>
  <si>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</si>
  <si>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</si>
  <si>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</si>
  <si>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</si>
  <si>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</si>
  <si>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</si>
  <si>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</si>
  <si>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</si>
  <si>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</si>
  <si>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</si>
  <si>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</si>
  <si>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</si>
  <si>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</si>
  <si>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</si>
  <si>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</si>
  <si>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</si>
  <si>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</si>
  <si>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</si>
  <si>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</si>
  <si>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</si>
  <si>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</si>
  <si>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</si>
  <si>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</si>
  <si>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</si>
  <si>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</si>
  <si>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</si>
  <si>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</si>
  <si>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</si>
  <si>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</si>
  <si>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</si>
  <si>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</si>
  <si>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</si>
  <si>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</si>
  <si>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</si>
  <si>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</si>
  <si>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</si>
  <si>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</si>
  <si>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</si>
  <si>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</si>
  <si>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</si>
  <si>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</si>
  <si>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</si>
  <si>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</si>
  <si>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</si>
  <si>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</si>
  <si>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</si>
  <si>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</si>
  <si>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</si>
  <si>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</si>
  <si>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</si>
  <si>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</si>
  <si>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</si>
  <si>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</si>
  <si>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</si>
  <si>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</si>
  <si>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</si>
  <si>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</si>
  <si>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</si>
  <si>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</si>
  <si>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</si>
  <si>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</si>
  <si>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</si>
  <si>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</si>
  <si>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</si>
  <si>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</si>
  <si>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</si>
  <si>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</si>
  <si>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</si>
  <si>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</si>
  <si>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</si>
  <si>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</si>
  <si>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</si>
  <si>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</si>
  <si>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</si>
  <si>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</si>
  <si>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</si>
  <si>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</si>
  <si>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</si>
  <si>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</si>
  <si>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</si>
  <si>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</si>
  <si>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</si>
  <si>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</si>
  <si>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</si>
  <si>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</si>
  <si>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</si>
  <si>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</si>
  <si>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</si>
  <si>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</si>
  <si>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</si>
  <si>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</si>
  <si>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</si>
  <si>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</si>
  <si>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</si>
  <si>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</si>
  <si>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</si>
  <si>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</si>
  <si>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</si>
  <si>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</si>
  <si>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</si>
  <si>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</si>
  <si>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</si>
  <si>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</si>
  <si>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</si>
  <si>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</si>
  <si>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</si>
  <si>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</si>
  <si>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</si>
  <si>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</si>
  <si>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</si>
  <si>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</si>
  <si>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</si>
  <si>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</si>
  <si>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</si>
  <si>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</si>
  <si>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</si>
  <si>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</si>
  <si>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</si>
  <si>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</si>
  <si>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</si>
  <si>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</si>
  <si>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</si>
  <si>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</si>
  <si>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</si>
  <si>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</si>
  <si>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</si>
  <si>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</si>
  <si>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</si>
  <si>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</si>
  <si>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</si>
  <si>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</si>
  <si>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</si>
  <si>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</si>
  <si>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</si>
  <si>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</si>
  <si>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</si>
  <si>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</si>
  <si>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</si>
  <si>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</si>
  <si>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</si>
  <si>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</si>
  <si>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</si>
  <si>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</si>
  <si>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</si>
  <si>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</si>
  <si>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</si>
  <si>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</si>
  <si>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</si>
  <si>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</si>
  <si>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</si>
  <si>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</si>
  <si>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</si>
  <si>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</si>
  <si>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</si>
  <si>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</si>
  <si>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</si>
  <si>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</si>
  <si>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</si>
  <si>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</si>
  <si>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</si>
  <si>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</si>
  <si>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</si>
  <si>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</si>
  <si>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</si>
  <si>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</si>
  <si>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</si>
  <si>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</si>
  <si>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</si>
  <si>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</si>
  <si>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</si>
  <si>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</si>
  <si>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</si>
  <si>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</si>
  <si>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</si>
  <si>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</si>
  <si>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</si>
  <si>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</si>
  <si>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</si>
  <si>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</si>
  <si>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</si>
  <si>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</si>
  <si>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</si>
  <si>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</si>
  <si>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</si>
  <si>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</si>
  <si>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</si>
  <si>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</si>
  <si>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</si>
  <si>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</si>
  <si>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</si>
  <si>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</si>
  <si>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</si>
  <si>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</si>
  <si>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</si>
  <si>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</si>
  <si>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</si>
  <si>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</si>
  <si>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</si>
  <si>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</si>
  <si>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</si>
  <si>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</si>
  <si>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</si>
  <si>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</si>
  <si>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</si>
  <si>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</si>
  <si>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</si>
  <si>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</si>
  <si>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</si>
  <si>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</si>
  <si>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</si>
  <si>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</si>
  <si>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</si>
  <si>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</si>
  <si>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</si>
  <si>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</si>
  <si>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</si>
  <si>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</si>
  <si>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</si>
  <si>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</si>
  <si>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</si>
  <si>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</si>
  <si>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</si>
  <si>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</si>
  <si>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</si>
  <si>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</si>
  <si>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</si>
  <si>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</si>
  <si>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</si>
  <si>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</si>
  <si>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</si>
  <si>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</si>
  <si>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</si>
  <si>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</si>
  <si>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</si>
  <si>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</si>
  <si>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</si>
  <si>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</si>
  <si>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</si>
  <si>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</si>
  <si>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</si>
  <si>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</si>
  <si>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</si>
  <si>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</si>
  <si>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</si>
  <si>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</si>
  <si>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</si>
  <si>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</si>
  <si>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</si>
  <si>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</si>
  <si>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</si>
  <si>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</si>
  <si>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</si>
  <si>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</si>
  <si>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</si>
  <si>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</si>
  <si>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</si>
  <si>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</si>
  <si>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</si>
  <si>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</si>
  <si>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</si>
  <si>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</si>
  <si>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</si>
  <si>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</si>
  <si>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</si>
  <si>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</si>
  <si>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</si>
  <si>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</si>
  <si>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</si>
  <si>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</si>
  <si>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</si>
  <si>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</si>
  <si>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</si>
  <si>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</si>
  <si>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</si>
  <si>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</si>
  <si>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</si>
  <si>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</si>
  <si>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</si>
  <si>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</si>
  <si>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</si>
  <si>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</si>
  <si>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</si>
  <si>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</si>
  <si>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</si>
  <si>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</si>
  <si>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papr_ID</t>
  </si>
  <si>
    <t>Indonesia</t>
  </si>
  <si>
    <t>OPEC = Organization of Petroleum Exporting Countries: Algeria, Angola, Ecuador, Iran, Iraq, Kuwait, Libya, Nigeria, Qatar, Saudi Arabia, the United Arab Emirates, Venezuela.</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</si>
  <si>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</si>
  <si>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</si>
  <si>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</si>
  <si>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</si>
  <si>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</si>
  <si>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</si>
  <si>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</si>
  <si>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</si>
  <si>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</si>
  <si>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</si>
  <si>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</si>
  <si>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</si>
  <si>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</si>
  <si>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</si>
  <si>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</si>
  <si>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</si>
  <si>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</si>
  <si>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</si>
  <si>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</si>
  <si>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</si>
  <si>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</si>
  <si>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</si>
  <si>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</si>
  <si>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</si>
  <si>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</si>
  <si>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</si>
  <si>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</si>
  <si>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</si>
  <si>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</si>
  <si>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</si>
  <si>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</si>
  <si>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</si>
  <si>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</si>
  <si>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</si>
  <si>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</si>
  <si>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</si>
  <si>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</si>
  <si>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</si>
  <si>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</si>
  <si>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</si>
  <si>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</si>
  <si>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</si>
  <si>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</si>
  <si>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</si>
  <si>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</si>
  <si>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</si>
  <si>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</si>
  <si>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</si>
  <si>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</si>
  <si>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</si>
  <si>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</si>
  <si>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</si>
  <si>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</si>
  <si>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</si>
  <si>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</si>
  <si>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</si>
  <si>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</si>
  <si>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</si>
  <si>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</si>
  <si>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</si>
  <si>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</si>
  <si>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</si>
  <si>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</si>
  <si>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</si>
  <si>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</si>
  <si>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</si>
  <si>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</si>
  <si>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</si>
  <si>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</si>
  <si>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</si>
  <si>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</si>
  <si>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</si>
  <si>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</si>
  <si>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</si>
  <si>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</si>
  <si>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</si>
  <si>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</si>
  <si>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</si>
  <si>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</si>
  <si>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</si>
  <si>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</si>
  <si>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</si>
  <si>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</si>
  <si>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</si>
  <si>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</si>
  <si>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</si>
  <si>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</si>
  <si>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</si>
  <si>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</si>
  <si>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</si>
  <si>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</si>
  <si>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</si>
  <si>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</si>
  <si>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</si>
  <si>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</si>
  <si>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</si>
  <si>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</si>
  <si>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</si>
  <si>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</si>
  <si>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</si>
  <si>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</si>
  <si>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</si>
  <si>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</si>
  <si>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</si>
  <si>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</si>
  <si>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</si>
  <si>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</si>
  <si>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</si>
  <si>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</si>
  <si>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</si>
  <si>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</si>
  <si>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</si>
  <si>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</si>
  <si>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</si>
  <si>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</si>
  <si>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</si>
  <si>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</si>
  <si>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</si>
  <si>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</si>
  <si>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</si>
  <si>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</si>
  <si>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</si>
  <si>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</si>
  <si>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(f) Losses and co-products from the production of fuel ethanol and biodiesel</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</si>
  <si>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</si>
  <si>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</si>
  <si>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</si>
  <si>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</si>
  <si>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</si>
  <si>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</si>
  <si>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</si>
  <si>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</si>
  <si>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</si>
  <si>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</si>
  <si>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</si>
  <si>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</si>
  <si>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</si>
  <si>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r>
      <t xml:space="preserve">   U.S. End-Use Prices</t>
    </r>
    <r>
      <rPr>
        <sz val="8"/>
        <rFont val="Arial"/>
        <family val="2"/>
      </rPr>
      <t xml:space="preserve"> (dollars per thousand cubic feet) </t>
    </r>
  </si>
  <si>
    <t xml:space="preserve">      Residual Fuel Oil (c)</t>
  </si>
  <si>
    <t>(c) Includes fuel oils No. 4, No. 5, No. 6, and topped crude.</t>
  </si>
  <si>
    <t>(Index, 2010=100)</t>
  </si>
  <si>
    <t>.</t>
  </si>
  <si>
    <t>Industrial Production Indices (Index, 2012=100)</t>
  </si>
  <si>
    <t>Industrial Output, Manufacturing (Index, Year 2012=100)</t>
  </si>
  <si>
    <t>Crude Oil West Texas Intermediate Spot</t>
  </si>
  <si>
    <t>November 2015</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</si>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</sst>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2"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823">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164" fontId="21" fillId="4" borderId="0" xfId="23" applyNumberFormat="1" applyFont="1" applyFill="1"/>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3" fontId="36" fillId="4" borderId="0" xfId="21" applyNumberFormat="1" applyFont="1" applyFill="1" applyAlignment="1">
      <alignment vertical="top"/>
    </xf>
    <xf numFmtId="171" fontId="2" fillId="0" borderId="3" xfId="19" applyNumberFormat="1" applyFont="1" applyBorder="1" applyAlignment="1" applyProtection="1">
      <alignment horizontal="left"/>
    </xf>
    <xf numFmtId="171" fontId="2" fillId="0" borderId="0" xfId="22" applyNumberFormat="1" applyFont="1" applyAlignment="1" applyProtection="1">
      <alignment horizontal="left"/>
    </xf>
    <xf numFmtId="0" fontId="21" fillId="4" borderId="0" xfId="0" applyFont="1" applyFill="1" applyBorder="1" applyAlignment="1">
      <alignment vertical="top"/>
    </xf>
    <xf numFmtId="0" fontId="21" fillId="4" borderId="0" xfId="0" applyFont="1" applyFill="1" applyBorder="1" applyAlignment="1">
      <alignment vertical="top" wrapText="1"/>
    </xf>
    <xf numFmtId="0" fontId="21" fillId="0" borderId="0" xfId="22" applyFont="1"/>
    <xf numFmtId="166" fontId="24" fillId="0" borderId="0" xfId="22" applyNumberFormat="1" applyFont="1" applyFill="1" applyAlignment="1" applyProtection="1">
      <alignment horizontal="center"/>
    </xf>
    <xf numFmtId="0" fontId="21" fillId="4" borderId="0" xfId="22" applyFont="1" applyFill="1"/>
    <xf numFmtId="165" fontId="21" fillId="4" borderId="0" xfId="22" applyNumberFormat="1" applyFont="1" applyFill="1"/>
    <xf numFmtId="0" fontId="21" fillId="4" borderId="0" xfId="22" applyFont="1" applyFill="1" applyAlignment="1">
      <alignment vertical="top"/>
    </xf>
    <xf numFmtId="0" fontId="21" fillId="0" borderId="0" xfId="22" applyFont="1" applyAlignment="1">
      <alignment vertical="top"/>
    </xf>
    <xf numFmtId="0" fontId="2" fillId="0" borderId="0" xfId="17" applyFont="1" applyBorder="1"/>
    <xf numFmtId="0" fontId="2" fillId="0" borderId="0" xfId="22" applyFont="1"/>
    <xf numFmtId="1" fontId="25" fillId="0" borderId="0" xfId="23" applyNumberFormat="1" applyFont="1" applyFill="1" applyAlignment="1" applyProtection="1">
      <alignment horizontal="right" indent="1"/>
    </xf>
    <xf numFmtId="166" fontId="25" fillId="4" borderId="0" xfId="19" applyNumberFormat="1" applyFont="1" applyFill="1" applyBorder="1" applyAlignment="1" applyProtection="1">
      <alignment horizontal="center"/>
    </xf>
    <xf numFmtId="0" fontId="2" fillId="4" borderId="0" xfId="17" applyFont="1" applyFill="1"/>
    <xf numFmtId="0" fontId="2" fillId="0" borderId="0" xfId="17" applyFont="1" applyAlignment="1">
      <alignment vertical="top"/>
    </xf>
    <xf numFmtId="0" fontId="2" fillId="0" borderId="0" xfId="17" applyFont="1"/>
    <xf numFmtId="0" fontId="21" fillId="0" borderId="7" xfId="23" applyFont="1" applyBorder="1"/>
    <xf numFmtId="0" fontId="21" fillId="0" borderId="0" xfId="23" applyFont="1"/>
    <xf numFmtId="0" fontId="21" fillId="4" borderId="0" xfId="23" applyFont="1" applyFill="1"/>
    <xf numFmtId="0" fontId="21" fillId="4" borderId="0" xfId="23" applyFont="1" applyFill="1" applyAlignment="1">
      <alignment vertical="top"/>
    </xf>
    <xf numFmtId="0" fontId="21" fillId="0" borderId="0" xfId="23" applyFont="1" applyAlignment="1">
      <alignment vertical="top"/>
    </xf>
    <xf numFmtId="0" fontId="48" fillId="0" borderId="0" xfId="11" applyFont="1"/>
    <xf numFmtId="0" fontId="48" fillId="0" borderId="0" xfId="23" applyFont="1"/>
    <xf numFmtId="0" fontId="49" fillId="3" borderId="0" xfId="11" applyFont="1" applyFill="1" applyAlignment="1">
      <alignment horizontal="center"/>
    </xf>
    <xf numFmtId="0" fontId="48" fillId="4" borderId="0" xfId="11" applyFont="1" applyFill="1"/>
    <xf numFmtId="0" fontId="48" fillId="4" borderId="0" xfId="11" applyFont="1" applyFill="1" applyAlignment="1">
      <alignment vertical="top"/>
    </xf>
    <xf numFmtId="0" fontId="48" fillId="0" borderId="0" xfId="11" applyFont="1" applyAlignment="1">
      <alignment vertical="top"/>
    </xf>
    <xf numFmtId="0" fontId="21" fillId="0" borderId="0" xfId="21" applyFont="1"/>
    <xf numFmtId="0" fontId="21" fillId="4" borderId="0" xfId="21" applyFont="1" applyFill="1"/>
    <xf numFmtId="0" fontId="21" fillId="4" borderId="0" xfId="21" applyFont="1" applyFill="1" applyAlignment="1">
      <alignment vertical="top"/>
    </xf>
    <xf numFmtId="0" fontId="21" fillId="0" borderId="0" xfId="21" applyFont="1" applyAlignment="1">
      <alignment vertical="top"/>
    </xf>
    <xf numFmtId="0" fontId="24" fillId="0" borderId="0" xfId="21" applyFont="1" applyFill="1" applyAlignment="1" applyProtection="1">
      <alignment horizontal="right"/>
    </xf>
    <xf numFmtId="0" fontId="21" fillId="0" borderId="0" xfId="13" applyFont="1"/>
    <xf numFmtId="2" fontId="50" fillId="4" borderId="0" xfId="13" applyNumberFormat="1" applyFont="1" applyFill="1" applyAlignment="1" applyProtection="1">
      <alignment horizontal="center"/>
    </xf>
    <xf numFmtId="0" fontId="21" fillId="4" borderId="0" xfId="13" applyFont="1" applyFill="1" applyBorder="1"/>
    <xf numFmtId="0" fontId="21" fillId="4" borderId="0" xfId="13" applyFont="1" applyFill="1" applyBorder="1" applyAlignment="1">
      <alignment vertical="top"/>
    </xf>
    <xf numFmtId="0" fontId="21" fillId="0" borderId="0" xfId="13" applyFont="1" applyAlignment="1">
      <alignment vertical="top"/>
    </xf>
    <xf numFmtId="0" fontId="21" fillId="0" borderId="0" xfId="16" applyFont="1"/>
    <xf numFmtId="0" fontId="21" fillId="4" borderId="0" xfId="16" applyFont="1" applyFill="1"/>
    <xf numFmtId="0" fontId="21" fillId="4" borderId="0" xfId="16" applyFont="1" applyFill="1" applyAlignment="1">
      <alignment vertical="top"/>
    </xf>
    <xf numFmtId="0" fontId="21" fillId="0" borderId="0" xfId="16" applyFont="1" applyAlignment="1">
      <alignment vertical="top"/>
    </xf>
    <xf numFmtId="0" fontId="21" fillId="0" borderId="0" xfId="18" applyFont="1"/>
    <xf numFmtId="0" fontId="21" fillId="4" borderId="0" xfId="18" applyFont="1" applyFill="1"/>
    <xf numFmtId="0" fontId="21" fillId="4" borderId="0" xfId="18" applyFont="1" applyFill="1" applyAlignment="1">
      <alignment vertical="top"/>
    </xf>
    <xf numFmtId="0" fontId="21" fillId="0" borderId="0" xfId="15" applyFont="1" applyAlignment="1">
      <alignment vertical="top"/>
    </xf>
    <xf numFmtId="0" fontId="21" fillId="0" borderId="0" xfId="7" applyFont="1"/>
    <xf numFmtId="1" fontId="24" fillId="4" borderId="0" xfId="7" applyNumberFormat="1" applyFont="1" applyFill="1" applyBorder="1" applyAlignment="1" applyProtection="1">
      <alignment horizontal="center"/>
    </xf>
    <xf numFmtId="0" fontId="21" fillId="4" borderId="0" xfId="7" applyFont="1" applyFill="1" applyBorder="1"/>
    <xf numFmtId="0" fontId="21" fillId="4" borderId="0" xfId="7" applyFont="1" applyFill="1" applyBorder="1" applyAlignment="1">
      <alignment vertical="top"/>
    </xf>
    <xf numFmtId="0" fontId="21" fillId="0" borderId="0" xfId="8" applyFont="1"/>
    <xf numFmtId="0" fontId="21" fillId="4" borderId="0" xfId="8" applyFont="1" applyFill="1" applyBorder="1"/>
    <xf numFmtId="0" fontId="21" fillId="4" borderId="0" xfId="8" applyFont="1" applyFill="1" applyBorder="1" applyAlignment="1">
      <alignment vertical="top"/>
    </xf>
    <xf numFmtId="165" fontId="24" fillId="0" borderId="0" xfId="8" applyNumberFormat="1" applyFont="1" applyFill="1" applyAlignment="1" applyProtection="1">
      <alignment horizontal="center"/>
    </xf>
    <xf numFmtId="0" fontId="21" fillId="0" borderId="0" xfId="8" quotePrefix="1" applyFont="1"/>
    <xf numFmtId="165" fontId="21" fillId="0" borderId="0" xfId="8" quotePrefix="1" applyNumberFormat="1" applyFont="1"/>
    <xf numFmtId="165" fontId="21" fillId="0" borderId="0" xfId="8" applyNumberFormat="1" applyFont="1"/>
    <xf numFmtId="0" fontId="19" fillId="0" borderId="3" xfId="6" applyFont="1" applyBorder="1" applyAlignment="1"/>
    <xf numFmtId="0" fontId="19" fillId="0" borderId="0" xfId="6" applyFont="1" applyBorder="1" applyAlignment="1">
      <alignment horizontal="left"/>
    </xf>
    <xf numFmtId="0" fontId="19" fillId="0" borderId="0" xfId="6" applyFont="1" applyBorder="1" applyAlignment="1"/>
    <xf numFmtId="0" fontId="19" fillId="0" borderId="0" xfId="6" applyFont="1" applyAlignment="1">
      <alignment horizontal="left"/>
    </xf>
    <xf numFmtId="0" fontId="24" fillId="0" borderId="0" xfId="14" applyFont="1" applyFill="1" applyProtection="1"/>
    <xf numFmtId="1" fontId="21" fillId="0" borderId="0" xfId="23" applyNumberFormat="1" applyFont="1"/>
    <xf numFmtId="1" fontId="21" fillId="0" borderId="0" xfId="14" applyNumberFormat="1" applyFont="1"/>
    <xf numFmtId="164" fontId="21" fillId="0" borderId="0" xfId="14" applyNumberFormat="1" applyFont="1"/>
    <xf numFmtId="3" fontId="21" fillId="0" borderId="0" xfId="14" applyNumberFormat="1" applyFont="1"/>
    <xf numFmtId="0" fontId="21" fillId="0" borderId="0" xfId="14" applyFont="1"/>
    <xf numFmtId="0" fontId="21" fillId="0" borderId="2" xfId="14" applyFont="1" applyBorder="1" applyAlignment="1">
      <alignment horizontal="right"/>
    </xf>
    <xf numFmtId="0" fontId="21" fillId="0" borderId="0" xfId="14" applyFont="1" applyBorder="1" applyAlignment="1">
      <alignment horizontal="right"/>
    </xf>
    <xf numFmtId="0" fontId="19" fillId="0" borderId="2" xfId="6" applyFont="1" applyBorder="1" applyAlignment="1">
      <alignment horizontal="left"/>
    </xf>
    <xf numFmtId="0" fontId="21" fillId="4" borderId="0" xfId="24" applyFont="1" applyFill="1" applyBorder="1" applyAlignment="1"/>
    <xf numFmtId="0" fontId="19" fillId="0" borderId="0" xfId="6" applyFont="1" applyAlignment="1"/>
    <xf numFmtId="0" fontId="19" fillId="4" borderId="0" xfId="6" applyFont="1" applyFill="1" applyAlignment="1">
      <alignment vertical="top"/>
    </xf>
    <xf numFmtId="0" fontId="21" fillId="4" borderId="0" xfId="15" quotePrefix="1" applyFont="1" applyFill="1" applyAlignment="1">
      <alignment horizontal="left" vertical="top"/>
    </xf>
    <xf numFmtId="0" fontId="19" fillId="0" borderId="0" xfId="6" applyFont="1" applyAlignment="1">
      <alignment vertical="top"/>
    </xf>
    <xf numFmtId="0" fontId="21" fillId="0" borderId="0" xfId="19" applyFont="1"/>
    <xf numFmtId="0" fontId="24" fillId="0" borderId="2" xfId="19" applyFont="1" applyFill="1" applyBorder="1" applyAlignment="1" applyProtection="1">
      <alignment horizontal="center"/>
    </xf>
    <xf numFmtId="0" fontId="21" fillId="0" borderId="0" xfId="19" applyFont="1" applyAlignment="1">
      <alignment vertical="top"/>
    </xf>
    <xf numFmtId="0" fontId="21" fillId="0" borderId="0" xfId="22" applyFont="1" applyFill="1"/>
    <xf numFmtId="164" fontId="24" fillId="0" borderId="0" xfId="9" applyNumberFormat="1" applyFont="1" applyFill="1" applyAlignment="1" applyProtection="1">
      <alignment horizontal="center"/>
    </xf>
    <xf numFmtId="0" fontId="21" fillId="0" borderId="0" xfId="9" applyFont="1" applyFill="1" applyBorder="1"/>
    <xf numFmtId="0" fontId="21" fillId="0" borderId="0" xfId="9" applyFont="1" applyFill="1" applyBorder="1" applyAlignment="1">
      <alignment vertical="top"/>
    </xf>
    <xf numFmtId="0" fontId="21" fillId="0" borderId="0" xfId="9" applyFont="1" applyFill="1" applyAlignment="1">
      <alignment vertical="top"/>
    </xf>
    <xf numFmtId="0" fontId="51" fillId="4" borderId="0" xfId="9" applyFont="1" applyFill="1" applyBorder="1" applyAlignment="1">
      <alignment horizontal="center"/>
    </xf>
    <xf numFmtId="0" fontId="48" fillId="4" borderId="0" xfId="9" applyFont="1" applyFill="1"/>
    <xf numFmtId="0" fontId="48" fillId="4" borderId="0" xfId="22" applyFont="1" applyFill="1"/>
    <xf numFmtId="164" fontId="13" fillId="4" borderId="0" xfId="9" applyNumberFormat="1" applyFont="1" applyFill="1" applyAlignment="1" applyProtection="1">
      <alignment horizontal="center"/>
    </xf>
    <xf numFmtId="0" fontId="48" fillId="4" borderId="0" xfId="9" applyFont="1" applyFill="1" applyBorder="1"/>
    <xf numFmtId="0" fontId="48" fillId="4" borderId="0" xfId="9" applyFont="1" applyFill="1" applyBorder="1" applyAlignment="1">
      <alignment vertical="top"/>
    </xf>
    <xf numFmtId="0" fontId="48" fillId="4" borderId="0" xfId="9" applyFont="1" applyFill="1" applyAlignment="1">
      <alignment vertical="top"/>
    </xf>
    <xf numFmtId="2" fontId="23" fillId="0" borderId="0" xfId="23" applyNumberFormat="1" applyFont="1" applyFill="1" applyAlignment="1" applyProtection="1">
      <alignment horizontal="right" indent="1"/>
    </xf>
    <xf numFmtId="2" fontId="21" fillId="0" borderId="0" xfId="22" applyNumberFormat="1" applyFont="1" applyAlignment="1">
      <alignment horizontal="right"/>
    </xf>
    <xf numFmtId="0" fontId="2" fillId="2" borderId="0" xfId="17" applyFont="1" applyFill="1" applyBorder="1" applyAlignment="1" applyProtection="1">
      <alignment horizontal="left"/>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1" fillId="3" borderId="4" xfId="8" applyFont="1" applyFill="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0" fillId="0" borderId="0" xfId="17" applyFont="1" applyFill="1" applyBorder="1" applyAlignment="1" applyProtection="1"/>
    <xf numFmtId="0" fontId="0" fillId="0" borderId="0" xfId="0" applyAlignment="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49" fontId="10" fillId="4" borderId="0" xfId="0" quotePrefix="1" applyNumberFormat="1" applyFont="1" applyFill="1" applyBorder="1" applyAlignment="1"/>
    <xf numFmtId="0" fontId="22" fillId="4" borderId="0" xfId="0" applyFont="1" applyFill="1" applyAlignment="1">
      <alignment horizontal="left" vertical="top" wrapText="1"/>
    </xf>
    <xf numFmtId="49" fontId="10" fillId="4" borderId="0" xfId="0" applyNumberFormat="1" applyFont="1" applyFill="1" applyBorder="1" applyAlignment="1"/>
    <xf numFmtId="0" fontId="21" fillId="0" borderId="0" xfId="18" applyFont="1" applyAlignment="1">
      <alignment vertical="top" wrapText="1"/>
    </xf>
    <xf numFmtId="0" fontId="36" fillId="0" borderId="0" xfId="22" applyFont="1" applyAlignment="1">
      <alignment vertical="top" wrapText="1"/>
    </xf>
    <xf numFmtId="0" fontId="20" fillId="0" borderId="0" xfId="22" applyFont="1" applyFill="1" applyAlignment="1" applyProtection="1"/>
    <xf numFmtId="0" fontId="10" fillId="0" borderId="0" xfId="22" applyFont="1" applyAlignment="1">
      <alignment vertical="top" wrapText="1"/>
    </xf>
    <xf numFmtId="0" fontId="2" fillId="4" borderId="0" xfId="22" quotePrefix="1" applyFont="1" applyFill="1" applyBorder="1" applyAlignment="1">
      <alignment horizontal="justify" vertical="top" wrapText="1"/>
    </xf>
    <xf numFmtId="0" fontId="10" fillId="4" borderId="0" xfId="22" quotePrefix="1" applyFont="1" applyFill="1" applyBorder="1" applyAlignment="1">
      <alignment horizontal="justify" vertical="top" wrapText="1"/>
    </xf>
    <xf numFmtId="0" fontId="10" fillId="4" borderId="2" xfId="22" applyFont="1" applyFill="1" applyBorder="1" applyAlignment="1">
      <alignment horizontal="justify"/>
    </xf>
    <xf numFmtId="0" fontId="10" fillId="4" borderId="2" xfId="22" applyFont="1" applyFill="1" applyBorder="1" applyAlignment="1"/>
    <xf numFmtId="0" fontId="21" fillId="4" borderId="0" xfId="0" applyNumberFormat="1" applyFont="1" applyFill="1" applyBorder="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49" fontId="2" fillId="4" borderId="0" xfId="0" applyNumberFormat="1" applyFont="1" applyFill="1" applyBorder="1" applyAlignment="1"/>
    <xf numFmtId="0" fontId="2" fillId="4" borderId="0" xfId="0" applyFont="1" applyFill="1" applyBorder="1" applyAlignment="1">
      <alignment horizontal="left" vertical="top" wrapText="1"/>
    </xf>
    <xf numFmtId="0" fontId="17" fillId="4" borderId="0" xfId="0" applyFont="1" applyFill="1" applyBorder="1" applyAlignment="1">
      <alignment horizontal="left"/>
    </xf>
    <xf numFmtId="0" fontId="10" fillId="4" borderId="0" xfId="23" applyFont="1" applyFill="1" applyBorder="1" applyAlignment="1" applyProtection="1">
      <alignment horizontal="left" vertical="top" wrapText="1"/>
    </xf>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20" fillId="0" borderId="0" xfId="23" applyFont="1" applyFill="1" applyAlignment="1" applyProtection="1"/>
    <xf numFmtId="0" fontId="10" fillId="0" borderId="0" xfId="23" applyFont="1" applyAlignment="1"/>
    <xf numFmtId="0" fontId="20" fillId="4" borderId="0" xfId="23" applyFont="1" applyFill="1" applyAlignment="1" applyProtection="1"/>
    <xf numFmtId="0" fontId="22" fillId="4" borderId="0" xfId="23" applyFont="1" applyFill="1" applyAlignment="1"/>
    <xf numFmtId="0" fontId="10" fillId="0" borderId="0" xfId="0" applyFont="1" applyAlignment="1">
      <alignment vertical="top" wrapText="1"/>
    </xf>
    <xf numFmtId="0" fontId="19" fillId="0" borderId="0" xfId="11" applyFont="1" applyBorder="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21" applyFont="1" applyFill="1" applyAlignment="1" applyProtection="1"/>
    <xf numFmtId="0" fontId="10" fillId="0" borderId="0" xfId="21" applyFont="1" applyAlignment="1"/>
    <xf numFmtId="0" fontId="20" fillId="0" borderId="0" xfId="13" applyFont="1" applyFill="1" applyBorder="1" applyAlignment="1" applyProtection="1">
      <alignment horizontal="left" readingOrder="1"/>
    </xf>
    <xf numFmtId="0" fontId="25" fillId="4" borderId="0" xfId="16" quotePrefix="1" applyFont="1" applyFill="1" applyBorder="1" applyAlignment="1" applyProtection="1">
      <alignment vertical="top" wrapText="1"/>
    </xf>
    <xf numFmtId="0" fontId="20" fillId="0" borderId="0" xfId="16" applyFont="1" applyFill="1" applyAlignment="1" applyProtection="1"/>
    <xf numFmtId="0" fontId="22" fillId="0" borderId="0" xfId="16" applyFont="1" applyAlignment="1"/>
    <xf numFmtId="0" fontId="20" fillId="0" borderId="0" xfId="18" applyFont="1" applyFill="1" applyBorder="1" applyAlignment="1" applyProtection="1"/>
    <xf numFmtId="0" fontId="2" fillId="0" borderId="0" xfId="0" quotePrefix="1" applyFont="1" applyAlignment="1">
      <alignment vertical="top" wrapText="1"/>
    </xf>
    <xf numFmtId="0" fontId="20"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20" fillId="0" borderId="0" xfId="8" applyFont="1" applyFill="1" applyBorder="1" applyAlignment="1" applyProtection="1">
      <alignment horizontal="left"/>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0" fillId="0" borderId="0" xfId="19" applyFont="1" applyFill="1" applyAlignment="1" applyProtection="1">
      <alignment wrapText="1"/>
    </xf>
    <xf numFmtId="0" fontId="0" fillId="0" borderId="0" xfId="0" applyAlignment="1">
      <alignment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0" fontId="15" fillId="4" borderId="0" xfId="9" applyFont="1" applyFill="1" applyBorder="1" applyAlignment="1" applyProtection="1">
      <alignment horizontal="left" wrapText="1" readingOrder="1"/>
    </xf>
    <xf numFmtId="0" fontId="0" fillId="4" borderId="0" xfId="0" applyFill="1" applyAlignment="1">
      <alignment wrapText="1"/>
    </xf>
    <xf numFmtId="49" fontId="2" fillId="4" borderId="0" xfId="0" quotePrefix="1" applyNumberFormat="1" applyFont="1" applyFill="1" applyBorder="1" applyAlignment="1"/>
    <xf numFmtId="0" fontId="2" fillId="4" borderId="0" xfId="17" applyFont="1" applyFill="1" applyAlignment="1">
      <alignment vertical="top"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9" t="s">
        <v>242</v>
      </c>
      <c r="B1" s="270"/>
      <c r="C1" s="270"/>
      <c r="D1" s="630" t="s">
        <v>1299</v>
      </c>
      <c r="E1" s="270"/>
      <c r="F1" s="270"/>
      <c r="G1" s="270"/>
      <c r="H1" s="270"/>
      <c r="I1" s="270"/>
      <c r="J1" s="270"/>
      <c r="K1" s="270"/>
      <c r="L1" s="270"/>
      <c r="M1" s="270"/>
      <c r="N1" s="270"/>
      <c r="O1" s="270"/>
      <c r="P1" s="270"/>
    </row>
    <row r="2" spans="1:74" x14ac:dyDescent="0.2">
      <c r="AA2">
        <v>0</v>
      </c>
    </row>
    <row r="3" spans="1:74" x14ac:dyDescent="0.2">
      <c r="A3" t="s">
        <v>114</v>
      </c>
      <c r="D3" s="267">
        <v>2011</v>
      </c>
    </row>
    <row r="4" spans="1:74" x14ac:dyDescent="0.2">
      <c r="D4" s="267"/>
    </row>
    <row r="5" spans="1:74" x14ac:dyDescent="0.2">
      <c r="A5" t="s">
        <v>115</v>
      </c>
      <c r="D5" s="267">
        <f>+D3*100+1</f>
        <v>201101</v>
      </c>
    </row>
    <row r="10" spans="1:74" s="298" customFormat="1" x14ac:dyDescent="0.2">
      <c r="A10" s="298" t="s">
        <v>243</v>
      </c>
    </row>
    <row r="11" spans="1:74" s="12" customFormat="1" ht="11.25" x14ac:dyDescent="0.2">
      <c r="A11" s="43"/>
      <c r="B11" s="44" t="s">
        <v>990</v>
      </c>
      <c r="C11" s="299">
        <f>+D5</f>
        <v>201101</v>
      </c>
      <c r="D11" s="45">
        <f>C11+1</f>
        <v>201102</v>
      </c>
      <c r="E11" s="45">
        <f>D11+1</f>
        <v>201103</v>
      </c>
      <c r="F11" s="46">
        <f>E11+1</f>
        <v>201104</v>
      </c>
      <c r="G11" s="46">
        <f t="shared" ref="G11:BR11" si="0">F11+1</f>
        <v>201105</v>
      </c>
      <c r="H11" s="46">
        <f t="shared" si="0"/>
        <v>201106</v>
      </c>
      <c r="I11" s="46">
        <f t="shared" si="0"/>
        <v>201107</v>
      </c>
      <c r="J11" s="46">
        <f t="shared" si="0"/>
        <v>201108</v>
      </c>
      <c r="K11" s="46">
        <f t="shared" si="0"/>
        <v>201109</v>
      </c>
      <c r="L11" s="46">
        <f t="shared" si="0"/>
        <v>201110</v>
      </c>
      <c r="M11" s="46">
        <f t="shared" si="0"/>
        <v>201111</v>
      </c>
      <c r="N11" s="46">
        <f t="shared" si="0"/>
        <v>201112</v>
      </c>
      <c r="O11" s="46">
        <f>+C11+100</f>
        <v>201201</v>
      </c>
      <c r="P11" s="46">
        <f t="shared" si="0"/>
        <v>201202</v>
      </c>
      <c r="Q11" s="46">
        <f t="shared" si="0"/>
        <v>201203</v>
      </c>
      <c r="R11" s="46">
        <f t="shared" si="0"/>
        <v>201204</v>
      </c>
      <c r="S11" s="46">
        <f t="shared" si="0"/>
        <v>201205</v>
      </c>
      <c r="T11" s="46">
        <f t="shared" si="0"/>
        <v>201206</v>
      </c>
      <c r="U11" s="46">
        <f t="shared" si="0"/>
        <v>201207</v>
      </c>
      <c r="V11" s="46">
        <f t="shared" si="0"/>
        <v>201208</v>
      </c>
      <c r="W11" s="46">
        <f t="shared" si="0"/>
        <v>201209</v>
      </c>
      <c r="X11" s="46">
        <f t="shared" si="0"/>
        <v>201210</v>
      </c>
      <c r="Y11" s="46">
        <f t="shared" si="0"/>
        <v>201211</v>
      </c>
      <c r="Z11" s="46">
        <f t="shared" si="0"/>
        <v>201212</v>
      </c>
      <c r="AA11" s="46">
        <f>+O11+100</f>
        <v>201301</v>
      </c>
      <c r="AB11" s="46">
        <f t="shared" si="0"/>
        <v>201302</v>
      </c>
      <c r="AC11" s="46">
        <f t="shared" si="0"/>
        <v>201303</v>
      </c>
      <c r="AD11" s="46">
        <f t="shared" si="0"/>
        <v>201304</v>
      </c>
      <c r="AE11" s="46">
        <f t="shared" si="0"/>
        <v>201305</v>
      </c>
      <c r="AF11" s="46">
        <f t="shared" si="0"/>
        <v>201306</v>
      </c>
      <c r="AG11" s="46">
        <f t="shared" si="0"/>
        <v>201307</v>
      </c>
      <c r="AH11" s="46">
        <f t="shared" si="0"/>
        <v>201308</v>
      </c>
      <c r="AI11" s="46">
        <f t="shared" si="0"/>
        <v>201309</v>
      </c>
      <c r="AJ11" s="46">
        <f t="shared" si="0"/>
        <v>201310</v>
      </c>
      <c r="AK11" s="46">
        <f t="shared" si="0"/>
        <v>201311</v>
      </c>
      <c r="AL11" s="46">
        <f t="shared" si="0"/>
        <v>201312</v>
      </c>
      <c r="AM11" s="46">
        <f>+AA11+100</f>
        <v>201401</v>
      </c>
      <c r="AN11" s="46">
        <f t="shared" si="0"/>
        <v>201402</v>
      </c>
      <c r="AO11" s="46">
        <f t="shared" si="0"/>
        <v>201403</v>
      </c>
      <c r="AP11" s="46">
        <f t="shared" si="0"/>
        <v>201404</v>
      </c>
      <c r="AQ11" s="46">
        <f t="shared" si="0"/>
        <v>201405</v>
      </c>
      <c r="AR11" s="46">
        <f t="shared" si="0"/>
        <v>201406</v>
      </c>
      <c r="AS11" s="46">
        <f t="shared" si="0"/>
        <v>201407</v>
      </c>
      <c r="AT11" s="46">
        <f t="shared" si="0"/>
        <v>201408</v>
      </c>
      <c r="AU11" s="46">
        <f t="shared" si="0"/>
        <v>201409</v>
      </c>
      <c r="AV11" s="46">
        <f t="shared" si="0"/>
        <v>201410</v>
      </c>
      <c r="AW11" s="46">
        <f t="shared" si="0"/>
        <v>201411</v>
      </c>
      <c r="AX11" s="46">
        <f t="shared" si="0"/>
        <v>201412</v>
      </c>
      <c r="AY11" s="46">
        <f>+AM11+100</f>
        <v>201501</v>
      </c>
      <c r="AZ11" s="46">
        <f t="shared" si="0"/>
        <v>201502</v>
      </c>
      <c r="BA11" s="46">
        <f t="shared" si="0"/>
        <v>201503</v>
      </c>
      <c r="BB11" s="46">
        <f t="shared" si="0"/>
        <v>201504</v>
      </c>
      <c r="BC11" s="46">
        <f t="shared" si="0"/>
        <v>201505</v>
      </c>
      <c r="BD11" s="46">
        <f t="shared" si="0"/>
        <v>201506</v>
      </c>
      <c r="BE11" s="46">
        <f t="shared" si="0"/>
        <v>201507</v>
      </c>
      <c r="BF11" s="46">
        <f t="shared" si="0"/>
        <v>201508</v>
      </c>
      <c r="BG11" s="46">
        <f t="shared" si="0"/>
        <v>201509</v>
      </c>
      <c r="BH11" s="46">
        <f t="shared" si="0"/>
        <v>201510</v>
      </c>
      <c r="BI11" s="46">
        <f t="shared" si="0"/>
        <v>201511</v>
      </c>
      <c r="BJ11" s="46">
        <f t="shared" si="0"/>
        <v>201512</v>
      </c>
      <c r="BK11" s="46">
        <f>+AY11+100</f>
        <v>201601</v>
      </c>
      <c r="BL11" s="46">
        <f t="shared" si="0"/>
        <v>201602</v>
      </c>
      <c r="BM11" s="46">
        <f t="shared" si="0"/>
        <v>201603</v>
      </c>
      <c r="BN11" s="46">
        <f t="shared" si="0"/>
        <v>201604</v>
      </c>
      <c r="BO11" s="46">
        <f t="shared" si="0"/>
        <v>201605</v>
      </c>
      <c r="BP11" s="46">
        <f t="shared" si="0"/>
        <v>201606</v>
      </c>
      <c r="BQ11" s="46">
        <f t="shared" si="0"/>
        <v>201607</v>
      </c>
      <c r="BR11" s="46">
        <f t="shared" si="0"/>
        <v>201608</v>
      </c>
      <c r="BS11" s="46">
        <f>BR11+1</f>
        <v>201609</v>
      </c>
      <c r="BT11" s="46">
        <f>BS11+1</f>
        <v>201610</v>
      </c>
      <c r="BU11" s="46">
        <f>BT11+1</f>
        <v>201611</v>
      </c>
      <c r="BV11" s="46">
        <f>BU11+1</f>
        <v>201612</v>
      </c>
    </row>
    <row r="12" spans="1:74" s="12" customFormat="1" ht="11.25" x14ac:dyDescent="0.2">
      <c r="A12" s="43"/>
      <c r="B12" s="47" t="s">
        <v>250</v>
      </c>
      <c r="C12" s="48">
        <v>205</v>
      </c>
      <c r="D12" s="48">
        <v>206</v>
      </c>
      <c r="E12" s="48">
        <v>207</v>
      </c>
      <c r="F12" s="48">
        <v>208</v>
      </c>
      <c r="G12" s="48">
        <v>209</v>
      </c>
      <c r="H12" s="48">
        <v>210</v>
      </c>
      <c r="I12" s="48">
        <v>211</v>
      </c>
      <c r="J12" s="48">
        <v>212</v>
      </c>
      <c r="K12" s="48">
        <v>213</v>
      </c>
      <c r="L12" s="48">
        <v>214</v>
      </c>
      <c r="M12" s="48">
        <v>215</v>
      </c>
      <c r="N12" s="48">
        <v>216</v>
      </c>
      <c r="O12" s="48">
        <v>217</v>
      </c>
      <c r="P12" s="48">
        <v>218</v>
      </c>
      <c r="Q12" s="48">
        <v>219</v>
      </c>
      <c r="R12" s="48">
        <v>220</v>
      </c>
      <c r="S12" s="48">
        <v>221</v>
      </c>
      <c r="T12" s="48">
        <v>222</v>
      </c>
      <c r="U12" s="48">
        <v>223</v>
      </c>
      <c r="V12" s="48">
        <v>224</v>
      </c>
      <c r="W12" s="48">
        <v>225</v>
      </c>
      <c r="X12" s="48">
        <v>226</v>
      </c>
      <c r="Y12" s="48">
        <v>227</v>
      </c>
      <c r="Z12" s="48">
        <v>228</v>
      </c>
      <c r="AA12" s="48">
        <v>229</v>
      </c>
      <c r="AB12" s="48">
        <v>230</v>
      </c>
      <c r="AC12" s="48">
        <v>231</v>
      </c>
      <c r="AD12" s="48">
        <v>232</v>
      </c>
      <c r="AE12" s="48">
        <v>233</v>
      </c>
      <c r="AF12" s="48">
        <v>234</v>
      </c>
      <c r="AG12" s="48">
        <v>235</v>
      </c>
      <c r="AH12" s="48">
        <v>236</v>
      </c>
      <c r="AI12" s="48">
        <v>237</v>
      </c>
      <c r="AJ12" s="48">
        <v>238</v>
      </c>
      <c r="AK12" s="48">
        <v>239</v>
      </c>
      <c r="AL12" s="48">
        <v>240</v>
      </c>
      <c r="AM12" s="48">
        <v>241</v>
      </c>
      <c r="AN12" s="48">
        <v>242</v>
      </c>
      <c r="AO12" s="48">
        <v>243</v>
      </c>
      <c r="AP12" s="48">
        <v>244</v>
      </c>
      <c r="AQ12" s="48">
        <v>245</v>
      </c>
      <c r="AR12" s="48">
        <v>246</v>
      </c>
      <c r="AS12" s="48">
        <v>247</v>
      </c>
      <c r="AT12" s="48">
        <v>248</v>
      </c>
      <c r="AU12" s="48">
        <v>249</v>
      </c>
      <c r="AV12" s="48">
        <v>250</v>
      </c>
      <c r="AW12" s="48">
        <v>251</v>
      </c>
      <c r="AX12" s="48">
        <v>252</v>
      </c>
      <c r="AY12" s="48">
        <v>253</v>
      </c>
      <c r="AZ12" s="48">
        <v>254</v>
      </c>
      <c r="BA12" s="48">
        <v>255</v>
      </c>
      <c r="BB12" s="48">
        <v>256</v>
      </c>
      <c r="BC12" s="48">
        <v>257</v>
      </c>
      <c r="BD12" s="48">
        <v>258</v>
      </c>
      <c r="BE12" s="48">
        <v>259</v>
      </c>
      <c r="BF12" s="48">
        <v>260</v>
      </c>
      <c r="BG12" s="48">
        <v>261</v>
      </c>
      <c r="BH12" s="48">
        <v>262</v>
      </c>
      <c r="BI12" s="48">
        <v>263</v>
      </c>
      <c r="BJ12" s="48">
        <v>264</v>
      </c>
      <c r="BK12" s="48">
        <v>265</v>
      </c>
      <c r="BL12" s="48">
        <v>266</v>
      </c>
      <c r="BM12" s="48">
        <v>267</v>
      </c>
      <c r="BN12" s="48">
        <v>268</v>
      </c>
      <c r="BO12" s="48">
        <v>269</v>
      </c>
      <c r="BP12" s="48">
        <v>270</v>
      </c>
      <c r="BQ12" s="48">
        <v>271</v>
      </c>
      <c r="BR12" s="48">
        <v>272</v>
      </c>
      <c r="BS12" s="48">
        <v>273</v>
      </c>
      <c r="BT12" s="48">
        <v>274</v>
      </c>
      <c r="BU12" s="48">
        <v>275</v>
      </c>
      <c r="BV12" s="48">
        <v>276</v>
      </c>
    </row>
    <row r="13" spans="1:74" s="298"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Y5" activePane="bottomRight" state="frozen"/>
      <selection activeCell="BC15" sqref="BC15"/>
      <selection pane="topRight" activeCell="BC15" sqref="BC15"/>
      <selection pane="bottomLeft" activeCell="BC15" sqref="BC15"/>
      <selection pane="bottomRight" activeCell="BC35" sqref="BC35"/>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7" width="6.5703125" style="407" customWidth="1"/>
    <col min="58" max="58" width="6.5703125" style="675" customWidth="1"/>
    <col min="59" max="62" width="6.5703125" style="407" customWidth="1"/>
    <col min="63" max="74" width="6.5703125" style="154" customWidth="1"/>
    <col min="75" max="16384" width="9.5703125" style="154"/>
  </cols>
  <sheetData>
    <row r="1" spans="1:74" ht="13.35" customHeight="1" x14ac:dyDescent="0.2">
      <c r="A1" s="760" t="s">
        <v>1039</v>
      </c>
      <c r="B1" s="793" t="s">
        <v>1278</v>
      </c>
      <c r="C1" s="794"/>
      <c r="D1" s="794"/>
      <c r="E1" s="794"/>
      <c r="F1" s="794"/>
      <c r="G1" s="794"/>
      <c r="H1" s="794"/>
      <c r="I1" s="794"/>
      <c r="J1" s="794"/>
      <c r="K1" s="794"/>
      <c r="L1" s="794"/>
      <c r="M1" s="794"/>
      <c r="N1" s="794"/>
      <c r="O1" s="794"/>
      <c r="P1" s="794"/>
      <c r="Q1" s="794"/>
      <c r="R1" s="794"/>
      <c r="S1" s="794"/>
      <c r="T1" s="794"/>
      <c r="U1" s="794"/>
      <c r="V1" s="794"/>
      <c r="W1" s="794"/>
      <c r="X1" s="794"/>
      <c r="Y1" s="794"/>
      <c r="Z1" s="794"/>
      <c r="AA1" s="794"/>
      <c r="AB1" s="794"/>
      <c r="AC1" s="794"/>
      <c r="AD1" s="794"/>
      <c r="AE1" s="794"/>
      <c r="AF1" s="794"/>
      <c r="AG1" s="794"/>
      <c r="AH1" s="794"/>
      <c r="AI1" s="794"/>
      <c r="AJ1" s="794"/>
      <c r="AK1" s="794"/>
      <c r="AL1" s="794"/>
      <c r="AM1" s="308"/>
    </row>
    <row r="2" spans="1:74" ht="12.75" x14ac:dyDescent="0.2">
      <c r="A2" s="761"/>
      <c r="B2" s="543" t="str">
        <f>"U.S. Energy Information Administration  |  Short-Term Energy Outlook  - "&amp;Dates!D1</f>
        <v>U.S. Energy Information Administration  |  Short-Term Energy Outlook  - November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8"/>
    </row>
    <row r="3" spans="1:74" s="12" customFormat="1" ht="12.75" x14ac:dyDescent="0.2">
      <c r="A3" s="14"/>
      <c r="B3" s="15"/>
      <c r="C3" s="769">
        <f>Dates!D3</f>
        <v>2011</v>
      </c>
      <c r="D3" s="765"/>
      <c r="E3" s="765"/>
      <c r="F3" s="765"/>
      <c r="G3" s="765"/>
      <c r="H3" s="765"/>
      <c r="I3" s="765"/>
      <c r="J3" s="765"/>
      <c r="K3" s="765"/>
      <c r="L3" s="765"/>
      <c r="M3" s="765"/>
      <c r="N3" s="766"/>
      <c r="O3" s="769">
        <f>C3+1</f>
        <v>2012</v>
      </c>
      <c r="P3" s="770"/>
      <c r="Q3" s="770"/>
      <c r="R3" s="770"/>
      <c r="S3" s="770"/>
      <c r="T3" s="770"/>
      <c r="U3" s="770"/>
      <c r="V3" s="770"/>
      <c r="W3" s="770"/>
      <c r="X3" s="765"/>
      <c r="Y3" s="765"/>
      <c r="Z3" s="766"/>
      <c r="AA3" s="762">
        <f>O3+1</f>
        <v>2013</v>
      </c>
      <c r="AB3" s="765"/>
      <c r="AC3" s="765"/>
      <c r="AD3" s="765"/>
      <c r="AE3" s="765"/>
      <c r="AF3" s="765"/>
      <c r="AG3" s="765"/>
      <c r="AH3" s="765"/>
      <c r="AI3" s="765"/>
      <c r="AJ3" s="765"/>
      <c r="AK3" s="765"/>
      <c r="AL3" s="766"/>
      <c r="AM3" s="762">
        <f>AA3+1</f>
        <v>2014</v>
      </c>
      <c r="AN3" s="765"/>
      <c r="AO3" s="765"/>
      <c r="AP3" s="765"/>
      <c r="AQ3" s="765"/>
      <c r="AR3" s="765"/>
      <c r="AS3" s="765"/>
      <c r="AT3" s="765"/>
      <c r="AU3" s="765"/>
      <c r="AV3" s="765"/>
      <c r="AW3" s="765"/>
      <c r="AX3" s="766"/>
      <c r="AY3" s="762">
        <f>AM3+1</f>
        <v>2015</v>
      </c>
      <c r="AZ3" s="763"/>
      <c r="BA3" s="763"/>
      <c r="BB3" s="763"/>
      <c r="BC3" s="763"/>
      <c r="BD3" s="763"/>
      <c r="BE3" s="763"/>
      <c r="BF3" s="763"/>
      <c r="BG3" s="763"/>
      <c r="BH3" s="763"/>
      <c r="BI3" s="763"/>
      <c r="BJ3" s="764"/>
      <c r="BK3" s="762">
        <f>AY3+1</f>
        <v>2016</v>
      </c>
      <c r="BL3" s="765"/>
      <c r="BM3" s="765"/>
      <c r="BN3" s="765"/>
      <c r="BO3" s="765"/>
      <c r="BP3" s="765"/>
      <c r="BQ3" s="765"/>
      <c r="BR3" s="765"/>
      <c r="BS3" s="765"/>
      <c r="BT3" s="765"/>
      <c r="BU3" s="765"/>
      <c r="BV3" s="766"/>
    </row>
    <row r="4" spans="1:74" s="12" customFormat="1" x14ac:dyDescent="0.2">
      <c r="A4" s="16"/>
      <c r="B4" s="17"/>
      <c r="C4" s="18" t="s">
        <v>636</v>
      </c>
      <c r="D4" s="18" t="s">
        <v>637</v>
      </c>
      <c r="E4" s="18" t="s">
        <v>638</v>
      </c>
      <c r="F4" s="18" t="s">
        <v>639</v>
      </c>
      <c r="G4" s="18" t="s">
        <v>640</v>
      </c>
      <c r="H4" s="18" t="s">
        <v>641</v>
      </c>
      <c r="I4" s="18" t="s">
        <v>642</v>
      </c>
      <c r="J4" s="18" t="s">
        <v>643</v>
      </c>
      <c r="K4" s="18" t="s">
        <v>644</v>
      </c>
      <c r="L4" s="18" t="s">
        <v>645</v>
      </c>
      <c r="M4" s="18" t="s">
        <v>646</v>
      </c>
      <c r="N4" s="18" t="s">
        <v>647</v>
      </c>
      <c r="O4" s="18" t="s">
        <v>636</v>
      </c>
      <c r="P4" s="18" t="s">
        <v>637</v>
      </c>
      <c r="Q4" s="18" t="s">
        <v>638</v>
      </c>
      <c r="R4" s="18" t="s">
        <v>639</v>
      </c>
      <c r="S4" s="18" t="s">
        <v>640</v>
      </c>
      <c r="T4" s="18" t="s">
        <v>641</v>
      </c>
      <c r="U4" s="18" t="s">
        <v>642</v>
      </c>
      <c r="V4" s="18" t="s">
        <v>643</v>
      </c>
      <c r="W4" s="18" t="s">
        <v>644</v>
      </c>
      <c r="X4" s="18" t="s">
        <v>645</v>
      </c>
      <c r="Y4" s="18" t="s">
        <v>646</v>
      </c>
      <c r="Z4" s="18" t="s">
        <v>647</v>
      </c>
      <c r="AA4" s="18" t="s">
        <v>636</v>
      </c>
      <c r="AB4" s="18" t="s">
        <v>637</v>
      </c>
      <c r="AC4" s="18" t="s">
        <v>638</v>
      </c>
      <c r="AD4" s="18" t="s">
        <v>639</v>
      </c>
      <c r="AE4" s="18" t="s">
        <v>640</v>
      </c>
      <c r="AF4" s="18" t="s">
        <v>641</v>
      </c>
      <c r="AG4" s="18" t="s">
        <v>642</v>
      </c>
      <c r="AH4" s="18" t="s">
        <v>643</v>
      </c>
      <c r="AI4" s="18" t="s">
        <v>644</v>
      </c>
      <c r="AJ4" s="18" t="s">
        <v>645</v>
      </c>
      <c r="AK4" s="18" t="s">
        <v>646</v>
      </c>
      <c r="AL4" s="18" t="s">
        <v>647</v>
      </c>
      <c r="AM4" s="18" t="s">
        <v>636</v>
      </c>
      <c r="AN4" s="18" t="s">
        <v>637</v>
      </c>
      <c r="AO4" s="18" t="s">
        <v>638</v>
      </c>
      <c r="AP4" s="18" t="s">
        <v>639</v>
      </c>
      <c r="AQ4" s="18" t="s">
        <v>640</v>
      </c>
      <c r="AR4" s="18" t="s">
        <v>641</v>
      </c>
      <c r="AS4" s="18" t="s">
        <v>642</v>
      </c>
      <c r="AT4" s="18" t="s">
        <v>643</v>
      </c>
      <c r="AU4" s="18" t="s">
        <v>644</v>
      </c>
      <c r="AV4" s="18" t="s">
        <v>645</v>
      </c>
      <c r="AW4" s="18" t="s">
        <v>646</v>
      </c>
      <c r="AX4" s="18" t="s">
        <v>647</v>
      </c>
      <c r="AY4" s="18" t="s">
        <v>636</v>
      </c>
      <c r="AZ4" s="18" t="s">
        <v>637</v>
      </c>
      <c r="BA4" s="18" t="s">
        <v>638</v>
      </c>
      <c r="BB4" s="18" t="s">
        <v>639</v>
      </c>
      <c r="BC4" s="18" t="s">
        <v>640</v>
      </c>
      <c r="BD4" s="18" t="s">
        <v>641</v>
      </c>
      <c r="BE4" s="18" t="s">
        <v>642</v>
      </c>
      <c r="BF4" s="18" t="s">
        <v>643</v>
      </c>
      <c r="BG4" s="18" t="s">
        <v>644</v>
      </c>
      <c r="BH4" s="18" t="s">
        <v>645</v>
      </c>
      <c r="BI4" s="18" t="s">
        <v>646</v>
      </c>
      <c r="BJ4" s="18" t="s">
        <v>647</v>
      </c>
      <c r="BK4" s="18" t="s">
        <v>636</v>
      </c>
      <c r="BL4" s="18" t="s">
        <v>637</v>
      </c>
      <c r="BM4" s="18" t="s">
        <v>638</v>
      </c>
      <c r="BN4" s="18" t="s">
        <v>639</v>
      </c>
      <c r="BO4" s="18" t="s">
        <v>640</v>
      </c>
      <c r="BP4" s="18" t="s">
        <v>641</v>
      </c>
      <c r="BQ4" s="18" t="s">
        <v>642</v>
      </c>
      <c r="BR4" s="18" t="s">
        <v>643</v>
      </c>
      <c r="BS4" s="18" t="s">
        <v>644</v>
      </c>
      <c r="BT4" s="18" t="s">
        <v>645</v>
      </c>
      <c r="BU4" s="18" t="s">
        <v>646</v>
      </c>
      <c r="BV4" s="18" t="s">
        <v>647</v>
      </c>
    </row>
    <row r="5" spans="1:74" x14ac:dyDescent="0.2">
      <c r="A5" s="640"/>
      <c r="B5" s="155" t="s">
        <v>1219</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6"/>
      <c r="AZ5" s="406"/>
      <c r="BA5" s="406"/>
      <c r="BB5" s="406"/>
      <c r="BC5" s="406"/>
      <c r="BD5" s="406"/>
      <c r="BE5" s="406"/>
      <c r="BF5" s="651"/>
      <c r="BG5" s="406"/>
      <c r="BH5" s="406"/>
      <c r="BI5" s="406"/>
      <c r="BJ5" s="406"/>
      <c r="BK5" s="406"/>
      <c r="BL5" s="406"/>
      <c r="BM5" s="406"/>
      <c r="BN5" s="406"/>
      <c r="BO5" s="406"/>
      <c r="BP5" s="406"/>
      <c r="BQ5" s="406"/>
      <c r="BR5" s="406"/>
      <c r="BS5" s="406"/>
      <c r="BT5" s="406"/>
      <c r="BU5" s="406"/>
      <c r="BV5" s="406"/>
    </row>
    <row r="6" spans="1:74" x14ac:dyDescent="0.2">
      <c r="A6" s="641"/>
      <c r="B6" s="155" t="s">
        <v>1220</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6"/>
      <c r="AZ6" s="406"/>
      <c r="BA6" s="406"/>
      <c r="BB6" s="406"/>
      <c r="BC6" s="406"/>
      <c r="BD6" s="406"/>
      <c r="BE6" s="406"/>
      <c r="BF6" s="651"/>
      <c r="BG6" s="406"/>
      <c r="BH6" s="406"/>
      <c r="BI6" s="406"/>
      <c r="BJ6" s="406"/>
      <c r="BK6" s="406"/>
      <c r="BL6" s="406"/>
      <c r="BM6" s="406"/>
      <c r="BN6" s="406"/>
      <c r="BO6" s="406"/>
      <c r="BP6" s="406"/>
      <c r="BQ6" s="406"/>
      <c r="BR6" s="406"/>
      <c r="BS6" s="406"/>
      <c r="BT6" s="406"/>
      <c r="BU6" s="406"/>
      <c r="BV6" s="406"/>
    </row>
    <row r="7" spans="1:74" x14ac:dyDescent="0.2">
      <c r="A7" s="641" t="s">
        <v>1221</v>
      </c>
      <c r="B7" s="642" t="s">
        <v>1222</v>
      </c>
      <c r="C7" s="215">
        <v>0.92232199999999998</v>
      </c>
      <c r="D7" s="215">
        <v>0.862178</v>
      </c>
      <c r="E7" s="215">
        <v>0.93864499999999995</v>
      </c>
      <c r="F7" s="215">
        <v>0.91796599999999995</v>
      </c>
      <c r="G7" s="215">
        <v>0.93899999999999995</v>
      </c>
      <c r="H7" s="215">
        <v>0.89793299999999998</v>
      </c>
      <c r="I7" s="215">
        <v>0.89890300000000001</v>
      </c>
      <c r="J7" s="215">
        <v>0.89438700000000004</v>
      </c>
      <c r="K7" s="215">
        <v>0.861066</v>
      </c>
      <c r="L7" s="215">
        <v>0.95764499999999997</v>
      </c>
      <c r="M7" s="215">
        <v>1.0014000000000001</v>
      </c>
      <c r="N7" s="215">
        <v>1.012967</v>
      </c>
      <c r="O7" s="215">
        <v>1.0306770000000001</v>
      </c>
      <c r="P7" s="215">
        <v>1.035482</v>
      </c>
      <c r="Q7" s="215">
        <v>1.021161</v>
      </c>
      <c r="R7" s="215">
        <v>0.99263299999999999</v>
      </c>
      <c r="S7" s="215">
        <v>0.97425799999999996</v>
      </c>
      <c r="T7" s="215">
        <v>0.91313299999999997</v>
      </c>
      <c r="U7" s="215">
        <v>0.89158000000000004</v>
      </c>
      <c r="V7" s="215">
        <v>0.93396699999999999</v>
      </c>
      <c r="W7" s="215">
        <v>0.98416599999999999</v>
      </c>
      <c r="X7" s="215">
        <v>0.99790299999999998</v>
      </c>
      <c r="Y7" s="215">
        <v>1.0041659999999999</v>
      </c>
      <c r="Z7" s="215">
        <v>0.91625800000000002</v>
      </c>
      <c r="AA7" s="215">
        <v>0.90748300000000004</v>
      </c>
      <c r="AB7" s="215">
        <v>0.96260699999999999</v>
      </c>
      <c r="AC7" s="215">
        <v>0.95470900000000003</v>
      </c>
      <c r="AD7" s="215">
        <v>0.93079999999999996</v>
      </c>
      <c r="AE7" s="215">
        <v>0.93177399999999999</v>
      </c>
      <c r="AF7" s="215">
        <v>0.889733</v>
      </c>
      <c r="AG7" s="215">
        <v>0.93296699999999999</v>
      </c>
      <c r="AH7" s="215">
        <v>0.99280599999999997</v>
      </c>
      <c r="AI7" s="215">
        <v>1.0321659999999999</v>
      </c>
      <c r="AJ7" s="215">
        <v>1.044516</v>
      </c>
      <c r="AK7" s="215">
        <v>1.0367</v>
      </c>
      <c r="AL7" s="215">
        <v>1.02458</v>
      </c>
      <c r="AM7" s="215">
        <v>1.045161</v>
      </c>
      <c r="AN7" s="215">
        <v>1.0238210000000001</v>
      </c>
      <c r="AO7" s="215">
        <v>1.0780000000000001</v>
      </c>
      <c r="AP7" s="215">
        <v>1.119866</v>
      </c>
      <c r="AQ7" s="215">
        <v>1.0791930000000001</v>
      </c>
      <c r="AR7" s="215">
        <v>1.136333</v>
      </c>
      <c r="AS7" s="215">
        <v>1.1198710000000001</v>
      </c>
      <c r="AT7" s="215">
        <v>1.0991930000000001</v>
      </c>
      <c r="AU7" s="215">
        <v>1.1158999999999999</v>
      </c>
      <c r="AV7" s="215">
        <v>1.1177090000000001</v>
      </c>
      <c r="AW7" s="215">
        <v>1.0812999999999999</v>
      </c>
      <c r="AX7" s="215">
        <v>1.0717410000000001</v>
      </c>
      <c r="AY7" s="215">
        <v>1.010645</v>
      </c>
      <c r="AZ7" s="215">
        <v>1.0603210000000001</v>
      </c>
      <c r="BA7" s="215">
        <v>1.0812250000000001</v>
      </c>
      <c r="BB7" s="215">
        <v>1.1348659999999999</v>
      </c>
      <c r="BC7" s="215">
        <v>1.0867739999999999</v>
      </c>
      <c r="BD7" s="215">
        <v>1.0670660000000001</v>
      </c>
      <c r="BE7" s="215">
        <v>1.062387</v>
      </c>
      <c r="BF7" s="215">
        <v>1.1014839999999999</v>
      </c>
      <c r="BG7" s="215">
        <v>1.160218397</v>
      </c>
      <c r="BH7" s="215">
        <v>1.1907635445</v>
      </c>
      <c r="BI7" s="356">
        <v>1.2438849999999999</v>
      </c>
      <c r="BJ7" s="356">
        <v>1.177325</v>
      </c>
      <c r="BK7" s="356">
        <v>1.1992389999999999</v>
      </c>
      <c r="BL7" s="356">
        <v>1.1873009999999999</v>
      </c>
      <c r="BM7" s="356">
        <v>1.252912</v>
      </c>
      <c r="BN7" s="356">
        <v>1.2483169999999999</v>
      </c>
      <c r="BO7" s="356">
        <v>1.2368699999999999</v>
      </c>
      <c r="BP7" s="356">
        <v>1.211374</v>
      </c>
      <c r="BQ7" s="356">
        <v>1.2482519999999999</v>
      </c>
      <c r="BR7" s="356">
        <v>1.2921739999999999</v>
      </c>
      <c r="BS7" s="356">
        <v>1.2893870000000001</v>
      </c>
      <c r="BT7" s="356">
        <v>1.3511949999999999</v>
      </c>
      <c r="BU7" s="356">
        <v>1.3130360000000001</v>
      </c>
      <c r="BV7" s="356">
        <v>1.335931</v>
      </c>
    </row>
    <row r="8" spans="1:74" x14ac:dyDescent="0.2">
      <c r="A8" s="641" t="s">
        <v>1223</v>
      </c>
      <c r="B8" s="642" t="s">
        <v>1224</v>
      </c>
      <c r="C8" s="215">
        <v>0.60348299999999999</v>
      </c>
      <c r="D8" s="215">
        <v>0.57217799999999996</v>
      </c>
      <c r="E8" s="215">
        <v>0.621838</v>
      </c>
      <c r="F8" s="215">
        <v>0.61639999999999995</v>
      </c>
      <c r="G8" s="215">
        <v>0.62967700000000004</v>
      </c>
      <c r="H8" s="215">
        <v>0.619533</v>
      </c>
      <c r="I8" s="215">
        <v>0.62948300000000001</v>
      </c>
      <c r="J8" s="215">
        <v>0.63761199999999996</v>
      </c>
      <c r="K8" s="215">
        <v>0.62390000000000001</v>
      </c>
      <c r="L8" s="215">
        <v>0.66067699999999996</v>
      </c>
      <c r="M8" s="215">
        <v>0.67500000000000004</v>
      </c>
      <c r="N8" s="215">
        <v>0.67403199999999996</v>
      </c>
      <c r="O8" s="215">
        <v>0.68219300000000005</v>
      </c>
      <c r="P8" s="215">
        <v>0.69355100000000003</v>
      </c>
      <c r="Q8" s="215">
        <v>0.68628999999999996</v>
      </c>
      <c r="R8" s="215">
        <v>0.68840000000000001</v>
      </c>
      <c r="S8" s="215">
        <v>0.70238699999999998</v>
      </c>
      <c r="T8" s="215">
        <v>0.69259999999999999</v>
      </c>
      <c r="U8" s="215">
        <v>0.69767699999999999</v>
      </c>
      <c r="V8" s="215">
        <v>0.71041900000000002</v>
      </c>
      <c r="W8" s="215">
        <v>0.72570000000000001</v>
      </c>
      <c r="X8" s="215">
        <v>0.74567700000000003</v>
      </c>
      <c r="Y8" s="215">
        <v>0.76556599999999997</v>
      </c>
      <c r="Z8" s="215">
        <v>0.756741</v>
      </c>
      <c r="AA8" s="215">
        <v>0.74612900000000004</v>
      </c>
      <c r="AB8" s="215">
        <v>0.77457100000000001</v>
      </c>
      <c r="AC8" s="215">
        <v>0.770903</v>
      </c>
      <c r="AD8" s="215">
        <v>0.79766599999999999</v>
      </c>
      <c r="AE8" s="215">
        <v>0.81448299999999996</v>
      </c>
      <c r="AF8" s="215">
        <v>0.81973300000000004</v>
      </c>
      <c r="AG8" s="215">
        <v>0.83480600000000005</v>
      </c>
      <c r="AH8" s="215">
        <v>0.85348299999999999</v>
      </c>
      <c r="AI8" s="215">
        <v>0.87593299999999996</v>
      </c>
      <c r="AJ8" s="215">
        <v>0.87296700000000005</v>
      </c>
      <c r="AK8" s="215">
        <v>0.86983299999999997</v>
      </c>
      <c r="AL8" s="215">
        <v>0.84157999999999999</v>
      </c>
      <c r="AM8" s="215">
        <v>0.85109599999999996</v>
      </c>
      <c r="AN8" s="215">
        <v>0.874857</v>
      </c>
      <c r="AO8" s="215">
        <v>0.904451</v>
      </c>
      <c r="AP8" s="215">
        <v>0.936666</v>
      </c>
      <c r="AQ8" s="215">
        <v>0.95825800000000005</v>
      </c>
      <c r="AR8" s="215">
        <v>0.99380000000000002</v>
      </c>
      <c r="AS8" s="215">
        <v>1.0163869999999999</v>
      </c>
      <c r="AT8" s="215">
        <v>1.037903</v>
      </c>
      <c r="AU8" s="215">
        <v>1.0499000000000001</v>
      </c>
      <c r="AV8" s="215">
        <v>1.058967</v>
      </c>
      <c r="AW8" s="215">
        <v>1.0489999999999999</v>
      </c>
      <c r="AX8" s="215">
        <v>1.077871</v>
      </c>
      <c r="AY8" s="215">
        <v>1.030516</v>
      </c>
      <c r="AZ8" s="215">
        <v>1.070892</v>
      </c>
      <c r="BA8" s="215">
        <v>1.098096</v>
      </c>
      <c r="BB8" s="215">
        <v>1.128933</v>
      </c>
      <c r="BC8" s="215">
        <v>1.113032</v>
      </c>
      <c r="BD8" s="215">
        <v>1.1167659999999999</v>
      </c>
      <c r="BE8" s="215">
        <v>1.12429</v>
      </c>
      <c r="BF8" s="215">
        <v>1.12771</v>
      </c>
      <c r="BG8" s="215">
        <v>1.1323844299000001</v>
      </c>
      <c r="BH8" s="215">
        <v>1.1388043202</v>
      </c>
      <c r="BI8" s="356">
        <v>1.135842</v>
      </c>
      <c r="BJ8" s="356">
        <v>1.143937</v>
      </c>
      <c r="BK8" s="356">
        <v>1.124692</v>
      </c>
      <c r="BL8" s="356">
        <v>1.1515169999999999</v>
      </c>
      <c r="BM8" s="356">
        <v>1.1492340000000001</v>
      </c>
      <c r="BN8" s="356">
        <v>1.1640079999999999</v>
      </c>
      <c r="BO8" s="356">
        <v>1.172056</v>
      </c>
      <c r="BP8" s="356">
        <v>1.183138</v>
      </c>
      <c r="BQ8" s="356">
        <v>1.192116</v>
      </c>
      <c r="BR8" s="356">
        <v>1.2002619999999999</v>
      </c>
      <c r="BS8" s="356">
        <v>1.203757</v>
      </c>
      <c r="BT8" s="356">
        <v>1.217257</v>
      </c>
      <c r="BU8" s="356">
        <v>1.243398</v>
      </c>
      <c r="BV8" s="356">
        <v>1.2642059999999999</v>
      </c>
    </row>
    <row r="9" spans="1:74" x14ac:dyDescent="0.2">
      <c r="A9" s="641" t="s">
        <v>1225</v>
      </c>
      <c r="B9" s="642" t="s">
        <v>1256</v>
      </c>
      <c r="C9" s="215">
        <v>0.33719500000000002</v>
      </c>
      <c r="D9" s="215">
        <v>0.32935799999999998</v>
      </c>
      <c r="E9" s="215">
        <v>0.36122599999999999</v>
      </c>
      <c r="F9" s="215">
        <v>0.3674</v>
      </c>
      <c r="G9" s="215">
        <v>0.36970999999999998</v>
      </c>
      <c r="H9" s="215">
        <v>0.36613400000000001</v>
      </c>
      <c r="I9" s="215">
        <v>0.368614</v>
      </c>
      <c r="J9" s="215">
        <v>0.37619399999999997</v>
      </c>
      <c r="K9" s="215">
        <v>0.37476700000000002</v>
      </c>
      <c r="L9" s="215">
        <v>0.385903</v>
      </c>
      <c r="M9" s="215">
        <v>0.39493299999999998</v>
      </c>
      <c r="N9" s="215">
        <v>0.38383899999999999</v>
      </c>
      <c r="O9" s="215">
        <v>0.386517</v>
      </c>
      <c r="P9" s="215">
        <v>0.38700099999999998</v>
      </c>
      <c r="Q9" s="215">
        <v>0.38429000000000002</v>
      </c>
      <c r="R9" s="215">
        <v>0.39253300000000002</v>
      </c>
      <c r="S9" s="215">
        <v>0.39909600000000001</v>
      </c>
      <c r="T9" s="215">
        <v>0.40013300000000002</v>
      </c>
      <c r="U9" s="215">
        <v>0.40061400000000003</v>
      </c>
      <c r="V9" s="215">
        <v>0.39754899999999999</v>
      </c>
      <c r="W9" s="215">
        <v>0.41353400000000001</v>
      </c>
      <c r="X9" s="215">
        <v>0.42838700000000002</v>
      </c>
      <c r="Y9" s="215">
        <v>0.435168</v>
      </c>
      <c r="Z9" s="215">
        <v>0.42754900000000001</v>
      </c>
      <c r="AA9" s="215">
        <v>0.41945199999999999</v>
      </c>
      <c r="AB9" s="215">
        <v>0.43385699999999999</v>
      </c>
      <c r="AC9" s="215">
        <v>0.43854900000000002</v>
      </c>
      <c r="AD9" s="215">
        <v>0.4531</v>
      </c>
      <c r="AE9" s="215">
        <v>0.46203300000000003</v>
      </c>
      <c r="AF9" s="215">
        <v>0.46796700000000002</v>
      </c>
      <c r="AG9" s="215">
        <v>0.47738799999999998</v>
      </c>
      <c r="AH9" s="215">
        <v>0.486678</v>
      </c>
      <c r="AI9" s="215">
        <v>0.497367</v>
      </c>
      <c r="AJ9" s="215">
        <v>0.48803299999999999</v>
      </c>
      <c r="AK9" s="215">
        <v>0.48823299999999997</v>
      </c>
      <c r="AL9" s="215">
        <v>0.46861399999999998</v>
      </c>
      <c r="AM9" s="215">
        <v>0.47222599999999998</v>
      </c>
      <c r="AN9" s="215">
        <v>0.47849999999999998</v>
      </c>
      <c r="AO9" s="215">
        <v>0.49738700000000002</v>
      </c>
      <c r="AP9" s="215">
        <v>0.52116799999999996</v>
      </c>
      <c r="AQ9" s="215">
        <v>0.52867799999999998</v>
      </c>
      <c r="AR9" s="215">
        <v>0.54786699999999999</v>
      </c>
      <c r="AS9" s="215">
        <v>0.55770900000000001</v>
      </c>
      <c r="AT9" s="215">
        <v>0.57206500000000005</v>
      </c>
      <c r="AU9" s="215">
        <v>0.590333</v>
      </c>
      <c r="AV9" s="215">
        <v>0.58961399999999997</v>
      </c>
      <c r="AW9" s="215">
        <v>0.58273299999999995</v>
      </c>
      <c r="AX9" s="215">
        <v>0.59425899999999998</v>
      </c>
      <c r="AY9" s="215">
        <v>0.56100000000000005</v>
      </c>
      <c r="AZ9" s="215">
        <v>0.58125099999999996</v>
      </c>
      <c r="BA9" s="215">
        <v>0.59725899999999998</v>
      </c>
      <c r="BB9" s="215">
        <v>0.62200100000000003</v>
      </c>
      <c r="BC9" s="215">
        <v>0.61841900000000005</v>
      </c>
      <c r="BD9" s="215">
        <v>0.62640099999999999</v>
      </c>
      <c r="BE9" s="215">
        <v>0.63487099999999996</v>
      </c>
      <c r="BF9" s="215">
        <v>0.63087099999999996</v>
      </c>
      <c r="BG9" s="215">
        <v>0.63835007489999995</v>
      </c>
      <c r="BH9" s="215">
        <v>0.65049316183999994</v>
      </c>
      <c r="BI9" s="356">
        <v>0.63586549999999997</v>
      </c>
      <c r="BJ9" s="356">
        <v>0.62941800000000003</v>
      </c>
      <c r="BK9" s="356">
        <v>0.61489210000000005</v>
      </c>
      <c r="BL9" s="356">
        <v>0.62850879999999998</v>
      </c>
      <c r="BM9" s="356">
        <v>0.63656639999999998</v>
      </c>
      <c r="BN9" s="356">
        <v>0.64668479999999995</v>
      </c>
      <c r="BO9" s="356">
        <v>0.64890099999999995</v>
      </c>
      <c r="BP9" s="356">
        <v>0.65259639999999997</v>
      </c>
      <c r="BQ9" s="356">
        <v>0.6601321</v>
      </c>
      <c r="BR9" s="356">
        <v>0.66318670000000002</v>
      </c>
      <c r="BS9" s="356">
        <v>0.67058280000000003</v>
      </c>
      <c r="BT9" s="356">
        <v>0.66695910000000003</v>
      </c>
      <c r="BU9" s="356">
        <v>0.65814430000000002</v>
      </c>
      <c r="BV9" s="356">
        <v>0.65396200000000004</v>
      </c>
    </row>
    <row r="10" spans="1:74" x14ac:dyDescent="0.2">
      <c r="A10" s="641" t="s">
        <v>1227</v>
      </c>
      <c r="B10" s="642" t="s">
        <v>1228</v>
      </c>
      <c r="C10" s="215">
        <v>0.25148300000000001</v>
      </c>
      <c r="D10" s="215">
        <v>0.24485699999999999</v>
      </c>
      <c r="E10" s="215">
        <v>0.27287099999999997</v>
      </c>
      <c r="F10" s="215">
        <v>0.28470000000000001</v>
      </c>
      <c r="G10" s="215">
        <v>0.29525800000000002</v>
      </c>
      <c r="H10" s="215">
        <v>0.30433300000000002</v>
      </c>
      <c r="I10" s="215">
        <v>0.30925799999999998</v>
      </c>
      <c r="J10" s="215">
        <v>0.319129</v>
      </c>
      <c r="K10" s="215">
        <v>0.31083300000000003</v>
      </c>
      <c r="L10" s="215">
        <v>0.30887100000000001</v>
      </c>
      <c r="M10" s="215">
        <v>0.30173299999999997</v>
      </c>
      <c r="N10" s="215">
        <v>0.28764499999999998</v>
      </c>
      <c r="O10" s="215">
        <v>0.28464499999999998</v>
      </c>
      <c r="P10" s="215">
        <v>0.28465499999999999</v>
      </c>
      <c r="Q10" s="215">
        <v>0.29312899999999997</v>
      </c>
      <c r="R10" s="215">
        <v>0.30526599999999998</v>
      </c>
      <c r="S10" s="215">
        <v>0.31764500000000001</v>
      </c>
      <c r="T10" s="215">
        <v>0.332233</v>
      </c>
      <c r="U10" s="215">
        <v>0.33670899999999998</v>
      </c>
      <c r="V10" s="215">
        <v>0.32903199999999999</v>
      </c>
      <c r="W10" s="215">
        <v>0.33853299999999997</v>
      </c>
      <c r="X10" s="215">
        <v>0.33480599999999999</v>
      </c>
      <c r="Y10" s="215">
        <v>0.33103300000000002</v>
      </c>
      <c r="Z10" s="215">
        <v>0.31483800000000001</v>
      </c>
      <c r="AA10" s="215">
        <v>0.30567699999999998</v>
      </c>
      <c r="AB10" s="215">
        <v>0.31864199999999998</v>
      </c>
      <c r="AC10" s="215">
        <v>0.32038699999999998</v>
      </c>
      <c r="AD10" s="215">
        <v>0.33163300000000001</v>
      </c>
      <c r="AE10" s="215">
        <v>0.34806399999999998</v>
      </c>
      <c r="AF10" s="215">
        <v>0.36413299999999998</v>
      </c>
      <c r="AG10" s="215">
        <v>0.37322499999999997</v>
      </c>
      <c r="AH10" s="215">
        <v>0.382129</v>
      </c>
      <c r="AI10" s="215">
        <v>0.38569999999999999</v>
      </c>
      <c r="AJ10" s="215">
        <v>0.36093500000000001</v>
      </c>
      <c r="AK10" s="215">
        <v>0.35213299999999997</v>
      </c>
      <c r="AL10" s="215">
        <v>0.32503199999999999</v>
      </c>
      <c r="AM10" s="215">
        <v>0.32700000000000001</v>
      </c>
      <c r="AN10" s="215">
        <v>0.33300000000000002</v>
      </c>
      <c r="AO10" s="215">
        <v>0.34958</v>
      </c>
      <c r="AP10" s="215">
        <v>0.3725</v>
      </c>
      <c r="AQ10" s="215">
        <v>0.38941900000000002</v>
      </c>
      <c r="AR10" s="215">
        <v>0.41603299999999999</v>
      </c>
      <c r="AS10" s="215">
        <v>0.42083799999999999</v>
      </c>
      <c r="AT10" s="215">
        <v>0.43267699999999998</v>
      </c>
      <c r="AU10" s="215">
        <v>0.438633</v>
      </c>
      <c r="AV10" s="215">
        <v>0.43003200000000003</v>
      </c>
      <c r="AW10" s="215">
        <v>0.40229999999999999</v>
      </c>
      <c r="AX10" s="215">
        <v>0.41248299999999999</v>
      </c>
      <c r="AY10" s="215">
        <v>0.37816100000000002</v>
      </c>
      <c r="AZ10" s="215">
        <v>0.38714199999999999</v>
      </c>
      <c r="BA10" s="215">
        <v>0.40470899999999999</v>
      </c>
      <c r="BB10" s="215">
        <v>0.42763299999999999</v>
      </c>
      <c r="BC10" s="215">
        <v>0.43035400000000001</v>
      </c>
      <c r="BD10" s="215">
        <v>0.449133</v>
      </c>
      <c r="BE10" s="215">
        <v>0.462613</v>
      </c>
      <c r="BF10" s="215">
        <v>0.45864500000000002</v>
      </c>
      <c r="BG10" s="215">
        <v>0.45437670000000002</v>
      </c>
      <c r="BH10" s="215">
        <v>0.44266610000000001</v>
      </c>
      <c r="BI10" s="356">
        <v>0.4433648</v>
      </c>
      <c r="BJ10" s="356">
        <v>0.4356853</v>
      </c>
      <c r="BK10" s="356">
        <v>0.4190586</v>
      </c>
      <c r="BL10" s="356">
        <v>0.42923099999999997</v>
      </c>
      <c r="BM10" s="356">
        <v>0.43262349999999999</v>
      </c>
      <c r="BN10" s="356">
        <v>0.44118659999999998</v>
      </c>
      <c r="BO10" s="356">
        <v>0.45284469999999999</v>
      </c>
      <c r="BP10" s="356">
        <v>0.46990539999999997</v>
      </c>
      <c r="BQ10" s="356">
        <v>0.47669660000000003</v>
      </c>
      <c r="BR10" s="356">
        <v>0.48202889999999998</v>
      </c>
      <c r="BS10" s="356">
        <v>0.48249560000000002</v>
      </c>
      <c r="BT10" s="356">
        <v>0.47163379999999999</v>
      </c>
      <c r="BU10" s="356">
        <v>0.4580034</v>
      </c>
      <c r="BV10" s="356">
        <v>0.45163189999999998</v>
      </c>
    </row>
    <row r="11" spans="1:74" x14ac:dyDescent="0.2">
      <c r="A11" s="641"/>
      <c r="B11" s="155" t="s">
        <v>1229</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51"/>
      <c r="AZ11" s="651"/>
      <c r="BA11" s="651"/>
      <c r="BB11" s="651"/>
      <c r="BC11" s="651"/>
      <c r="BD11" s="651"/>
      <c r="BE11" s="651"/>
      <c r="BF11" s="651"/>
      <c r="BG11" s="651"/>
      <c r="BH11" s="651"/>
      <c r="BI11" s="406"/>
      <c r="BJ11" s="406"/>
      <c r="BK11" s="406"/>
      <c r="BL11" s="406"/>
      <c r="BM11" s="406"/>
      <c r="BN11" s="406"/>
      <c r="BO11" s="406"/>
      <c r="BP11" s="406"/>
      <c r="BQ11" s="406"/>
      <c r="BR11" s="406"/>
      <c r="BS11" s="406"/>
      <c r="BT11" s="406"/>
      <c r="BU11" s="406"/>
      <c r="BV11" s="406"/>
    </row>
    <row r="12" spans="1:74" x14ac:dyDescent="0.2">
      <c r="A12" s="641" t="s">
        <v>1230</v>
      </c>
      <c r="B12" s="642" t="s">
        <v>1231</v>
      </c>
      <c r="C12" s="215">
        <v>2.0548E-2</v>
      </c>
      <c r="D12" s="215">
        <v>1.7677999999999999E-2</v>
      </c>
      <c r="E12" s="215">
        <v>2.0740999999999999E-2</v>
      </c>
      <c r="F12" s="215">
        <v>1.9665999999999999E-2</v>
      </c>
      <c r="G12" s="215">
        <v>1.8773999999999999E-2</v>
      </c>
      <c r="H12" s="215">
        <v>2.1965999999999999E-2</v>
      </c>
      <c r="I12" s="215">
        <v>1.7741E-2</v>
      </c>
      <c r="J12" s="215">
        <v>1.6515999999999999E-2</v>
      </c>
      <c r="K12" s="215">
        <v>1.8932999999999998E-2</v>
      </c>
      <c r="L12" s="215">
        <v>2.0871000000000001E-2</v>
      </c>
      <c r="M12" s="215">
        <v>2.0799999999999999E-2</v>
      </c>
      <c r="N12" s="215">
        <v>2.0677000000000001E-2</v>
      </c>
      <c r="O12" s="215">
        <v>2.0129000000000001E-2</v>
      </c>
      <c r="P12" s="215">
        <v>1.3551000000000001E-2</v>
      </c>
      <c r="Q12" s="215">
        <v>1.8709E-2</v>
      </c>
      <c r="R12" s="215">
        <v>2.2433000000000002E-2</v>
      </c>
      <c r="S12" s="215">
        <v>2.1354000000000001E-2</v>
      </c>
      <c r="T12" s="215">
        <v>1.55E-2</v>
      </c>
      <c r="U12" s="215">
        <v>1.8064E-2</v>
      </c>
      <c r="V12" s="215">
        <v>1.8579999999999999E-2</v>
      </c>
      <c r="W12" s="215">
        <v>1.7000000000000001E-2</v>
      </c>
      <c r="X12" s="215">
        <v>1.8419000000000001E-2</v>
      </c>
      <c r="Y12" s="215">
        <v>1.6566000000000001E-2</v>
      </c>
      <c r="Z12" s="215">
        <v>1.5677E-2</v>
      </c>
      <c r="AA12" s="215">
        <v>7.3870000000000003E-3</v>
      </c>
      <c r="AB12" s="215">
        <v>6.8570000000000002E-3</v>
      </c>
      <c r="AC12" s="215">
        <v>6.2899999999999996E-3</v>
      </c>
      <c r="AD12" s="215">
        <v>7.2659999999999999E-3</v>
      </c>
      <c r="AE12" s="215">
        <v>5.8710000000000004E-3</v>
      </c>
      <c r="AF12" s="215">
        <v>6.2329999999999998E-3</v>
      </c>
      <c r="AG12" s="215">
        <v>7.3540000000000003E-3</v>
      </c>
      <c r="AH12" s="215">
        <v>7.6449999999999999E-3</v>
      </c>
      <c r="AI12" s="215">
        <v>9.7330000000000003E-3</v>
      </c>
      <c r="AJ12" s="215">
        <v>8.0319999999999992E-3</v>
      </c>
      <c r="AK12" s="215">
        <v>7.1999999999999998E-3</v>
      </c>
      <c r="AL12" s="215">
        <v>6.483E-3</v>
      </c>
      <c r="AM12" s="215">
        <v>5.548E-3</v>
      </c>
      <c r="AN12" s="215">
        <v>6.6420000000000003E-3</v>
      </c>
      <c r="AO12" s="215">
        <v>4.7739999999999996E-3</v>
      </c>
      <c r="AP12" s="215">
        <v>5.5329999999999997E-3</v>
      </c>
      <c r="AQ12" s="215">
        <v>6.3870000000000003E-3</v>
      </c>
      <c r="AR12" s="215">
        <v>3.0660000000000001E-3</v>
      </c>
      <c r="AS12" s="215">
        <v>6.3540000000000003E-3</v>
      </c>
      <c r="AT12" s="215">
        <v>7.4510000000000002E-3</v>
      </c>
      <c r="AU12" s="215">
        <v>5.9329999999999999E-3</v>
      </c>
      <c r="AV12" s="215">
        <v>5.3220000000000003E-3</v>
      </c>
      <c r="AW12" s="215">
        <v>4.4999999999999997E-3</v>
      </c>
      <c r="AX12" s="215">
        <v>5.483E-3</v>
      </c>
      <c r="AY12" s="215">
        <v>4.1289999999999999E-3</v>
      </c>
      <c r="AZ12" s="215">
        <v>6.8919999999999997E-3</v>
      </c>
      <c r="BA12" s="215">
        <v>6.6769999999999998E-3</v>
      </c>
      <c r="BB12" s="215">
        <v>5.3660000000000001E-3</v>
      </c>
      <c r="BC12" s="215">
        <v>6.2579999999999997E-3</v>
      </c>
      <c r="BD12" s="215">
        <v>5.1330000000000004E-3</v>
      </c>
      <c r="BE12" s="215">
        <v>6.0650000000000001E-3</v>
      </c>
      <c r="BF12" s="215">
        <v>4.0969999999999999E-3</v>
      </c>
      <c r="BG12" s="215">
        <v>5.1542899999999997E-3</v>
      </c>
      <c r="BH12" s="215">
        <v>5.4384100000000003E-3</v>
      </c>
      <c r="BI12" s="356">
        <v>4.8757599999999998E-3</v>
      </c>
      <c r="BJ12" s="356">
        <v>5.7011700000000002E-3</v>
      </c>
      <c r="BK12" s="356">
        <v>5.3017400000000001E-3</v>
      </c>
      <c r="BL12" s="356">
        <v>4.1058099999999997E-3</v>
      </c>
      <c r="BM12" s="356">
        <v>4.8919499999999999E-3</v>
      </c>
      <c r="BN12" s="356">
        <v>5.9751200000000004E-3</v>
      </c>
      <c r="BO12" s="356">
        <v>5.8602899999999998E-3</v>
      </c>
      <c r="BP12" s="356">
        <v>6.3910900000000003E-3</v>
      </c>
      <c r="BQ12" s="356">
        <v>5.1741799999999996E-3</v>
      </c>
      <c r="BR12" s="356">
        <v>5.2515599999999997E-3</v>
      </c>
      <c r="BS12" s="356">
        <v>4.7984799999999999E-3</v>
      </c>
      <c r="BT12" s="356">
        <v>4.9172799999999996E-3</v>
      </c>
      <c r="BU12" s="356">
        <v>4.3534000000000003E-3</v>
      </c>
      <c r="BV12" s="356">
        <v>5.1659899999999996E-3</v>
      </c>
    </row>
    <row r="13" spans="1:74" x14ac:dyDescent="0.2">
      <c r="A13" s="641" t="s">
        <v>1232</v>
      </c>
      <c r="B13" s="642" t="s">
        <v>1233</v>
      </c>
      <c r="C13" s="215">
        <v>0.560612</v>
      </c>
      <c r="D13" s="215">
        <v>0.51175000000000004</v>
      </c>
      <c r="E13" s="215">
        <v>0.52816099999999999</v>
      </c>
      <c r="F13" s="215">
        <v>0.54210000000000003</v>
      </c>
      <c r="G13" s="215">
        <v>0.56325800000000004</v>
      </c>
      <c r="H13" s="215">
        <v>0.56696599999999997</v>
      </c>
      <c r="I13" s="215">
        <v>0.55748299999999995</v>
      </c>
      <c r="J13" s="215">
        <v>0.55257999999999996</v>
      </c>
      <c r="K13" s="215">
        <v>0.56896599999999997</v>
      </c>
      <c r="L13" s="215">
        <v>0.53954800000000003</v>
      </c>
      <c r="M13" s="215">
        <v>0.56393300000000002</v>
      </c>
      <c r="N13" s="215">
        <v>0.56622499999999998</v>
      </c>
      <c r="O13" s="215">
        <v>0.53109600000000001</v>
      </c>
      <c r="P13" s="215">
        <v>0.54168899999999998</v>
      </c>
      <c r="Q13" s="215">
        <v>0.54457999999999995</v>
      </c>
      <c r="R13" s="215">
        <v>0.558033</v>
      </c>
      <c r="S13" s="215">
        <v>0.56848299999999996</v>
      </c>
      <c r="T13" s="215">
        <v>0.58540000000000003</v>
      </c>
      <c r="U13" s="215">
        <v>0.56857999999999997</v>
      </c>
      <c r="V13" s="215">
        <v>0.54325800000000002</v>
      </c>
      <c r="W13" s="215">
        <v>0.52206600000000003</v>
      </c>
      <c r="X13" s="215">
        <v>0.54057999999999995</v>
      </c>
      <c r="Y13" s="215">
        <v>0.55013299999999998</v>
      </c>
      <c r="Z13" s="215">
        <v>0.57861200000000002</v>
      </c>
      <c r="AA13" s="215">
        <v>0.54267699999999996</v>
      </c>
      <c r="AB13" s="215">
        <v>0.53592799999999996</v>
      </c>
      <c r="AC13" s="215">
        <v>0.55932199999999999</v>
      </c>
      <c r="AD13" s="215">
        <v>0.56140000000000001</v>
      </c>
      <c r="AE13" s="215">
        <v>0.57409600000000005</v>
      </c>
      <c r="AF13" s="215">
        <v>0.56556600000000001</v>
      </c>
      <c r="AG13" s="215">
        <v>0.57545100000000005</v>
      </c>
      <c r="AH13" s="215">
        <v>0.58361200000000002</v>
      </c>
      <c r="AI13" s="215">
        <v>0.573766</v>
      </c>
      <c r="AJ13" s="215">
        <v>0.54225800000000002</v>
      </c>
      <c r="AK13" s="215">
        <v>0.55723299999999998</v>
      </c>
      <c r="AL13" s="215">
        <v>0.59977400000000003</v>
      </c>
      <c r="AM13" s="215">
        <v>0.58393499999999998</v>
      </c>
      <c r="AN13" s="215">
        <v>0.572214</v>
      </c>
      <c r="AO13" s="215">
        <v>0.56425800000000004</v>
      </c>
      <c r="AP13" s="215">
        <v>0.60029999999999994</v>
      </c>
      <c r="AQ13" s="215">
        <v>0.596225</v>
      </c>
      <c r="AR13" s="215">
        <v>0.59599999999999997</v>
      </c>
      <c r="AS13" s="215">
        <v>0.61254799999999998</v>
      </c>
      <c r="AT13" s="215">
        <v>0.60190299999999997</v>
      </c>
      <c r="AU13" s="215">
        <v>0.55176599999999998</v>
      </c>
      <c r="AV13" s="215">
        <v>0.52883800000000003</v>
      </c>
      <c r="AW13" s="215">
        <v>0.603433</v>
      </c>
      <c r="AX13" s="215">
        <v>0.63522500000000004</v>
      </c>
      <c r="AY13" s="215">
        <v>0.56145100000000003</v>
      </c>
      <c r="AZ13" s="215">
        <v>0.52917800000000004</v>
      </c>
      <c r="BA13" s="215">
        <v>0.53674100000000002</v>
      </c>
      <c r="BB13" s="215">
        <v>0.589333</v>
      </c>
      <c r="BC13" s="215">
        <v>0.58196700000000001</v>
      </c>
      <c r="BD13" s="215">
        <v>0.56940000000000002</v>
      </c>
      <c r="BE13" s="215">
        <v>0.58096800000000004</v>
      </c>
      <c r="BF13" s="215">
        <v>0.57454799999999995</v>
      </c>
      <c r="BG13" s="215">
        <v>0.55691060000000003</v>
      </c>
      <c r="BH13" s="215">
        <v>0.55602700000000005</v>
      </c>
      <c r="BI13" s="356">
        <v>0.58859899999999998</v>
      </c>
      <c r="BJ13" s="356">
        <v>0.61763990000000002</v>
      </c>
      <c r="BK13" s="356">
        <v>0.58740049999999999</v>
      </c>
      <c r="BL13" s="356">
        <v>0.57391999999999999</v>
      </c>
      <c r="BM13" s="356">
        <v>0.57593669999999997</v>
      </c>
      <c r="BN13" s="356">
        <v>0.59617189999999998</v>
      </c>
      <c r="BO13" s="356">
        <v>0.59570239999999997</v>
      </c>
      <c r="BP13" s="356">
        <v>0.61661759999999999</v>
      </c>
      <c r="BQ13" s="356">
        <v>0.61494859999999996</v>
      </c>
      <c r="BR13" s="356">
        <v>0.59893169999999996</v>
      </c>
      <c r="BS13" s="356">
        <v>0.57879320000000001</v>
      </c>
      <c r="BT13" s="356">
        <v>0.5644361</v>
      </c>
      <c r="BU13" s="356">
        <v>0.57852300000000001</v>
      </c>
      <c r="BV13" s="356">
        <v>0.61725609999999997</v>
      </c>
    </row>
    <row r="14" spans="1:74" x14ac:dyDescent="0.2">
      <c r="A14" s="641" t="s">
        <v>1234</v>
      </c>
      <c r="B14" s="642" t="s">
        <v>1226</v>
      </c>
      <c r="C14" s="215">
        <v>-0.150612</v>
      </c>
      <c r="D14" s="215">
        <v>-5.7535999999999997E-2</v>
      </c>
      <c r="E14" s="215">
        <v>8.6646000000000001E-2</v>
      </c>
      <c r="F14" s="215">
        <v>0.219467</v>
      </c>
      <c r="G14" s="215">
        <v>0.23303199999999999</v>
      </c>
      <c r="H14" s="215">
        <v>0.257934</v>
      </c>
      <c r="I14" s="215">
        <v>0.24506600000000001</v>
      </c>
      <c r="J14" s="215">
        <v>0.222</v>
      </c>
      <c r="K14" s="215">
        <v>1.4666999999999999E-2</v>
      </c>
      <c r="L14" s="215">
        <v>-8.0870999999999998E-2</v>
      </c>
      <c r="M14" s="215">
        <v>-0.20799999999999999</v>
      </c>
      <c r="N14" s="215">
        <v>-0.21845100000000001</v>
      </c>
      <c r="O14" s="215">
        <v>-0.13045100000000001</v>
      </c>
      <c r="P14" s="215">
        <v>-5.2585E-2</v>
      </c>
      <c r="Q14" s="215">
        <v>0.124227</v>
      </c>
      <c r="R14" s="215">
        <v>0.25453399999999998</v>
      </c>
      <c r="S14" s="215">
        <v>0.26812999999999998</v>
      </c>
      <c r="T14" s="215">
        <v>0.24026600000000001</v>
      </c>
      <c r="U14" s="215">
        <v>0.26100099999999998</v>
      </c>
      <c r="V14" s="215">
        <v>0.21732299999999999</v>
      </c>
      <c r="W14" s="215">
        <v>1.3767E-2</v>
      </c>
      <c r="X14" s="215">
        <v>-8.9482999999999993E-2</v>
      </c>
      <c r="Y14" s="215">
        <v>-0.202399</v>
      </c>
      <c r="Z14" s="215">
        <v>-0.204064</v>
      </c>
      <c r="AA14" s="215">
        <v>-0.13958100000000001</v>
      </c>
      <c r="AB14" s="215">
        <v>-6.5393000000000007E-2</v>
      </c>
      <c r="AC14" s="215">
        <v>8.1935999999999995E-2</v>
      </c>
      <c r="AD14" s="215">
        <v>0.24543400000000001</v>
      </c>
      <c r="AE14" s="215">
        <v>0.28042</v>
      </c>
      <c r="AF14" s="215">
        <v>0.268901</v>
      </c>
      <c r="AG14" s="215">
        <v>0.275453</v>
      </c>
      <c r="AH14" s="215">
        <v>0.23783899999999999</v>
      </c>
      <c r="AI14" s="215">
        <v>4.6334E-2</v>
      </c>
      <c r="AJ14" s="215">
        <v>-0.13190299999999999</v>
      </c>
      <c r="AK14" s="215">
        <v>-0.26316699999999998</v>
      </c>
      <c r="AL14" s="215">
        <v>-0.23025699999999999</v>
      </c>
      <c r="AM14" s="215">
        <v>-0.18396699999999999</v>
      </c>
      <c r="AN14" s="215">
        <v>-7.4106000000000005E-2</v>
      </c>
      <c r="AO14" s="215">
        <v>9.7063999999999998E-2</v>
      </c>
      <c r="AP14" s="215">
        <v>0.25426700000000002</v>
      </c>
      <c r="AQ14" s="215">
        <v>0.28412900000000002</v>
      </c>
      <c r="AR14" s="215">
        <v>0.27136700000000002</v>
      </c>
      <c r="AS14" s="215">
        <v>0.29025899999999999</v>
      </c>
      <c r="AT14" s="215">
        <v>0.278387</v>
      </c>
      <c r="AU14" s="215">
        <v>5.2533999999999997E-2</v>
      </c>
      <c r="AV14" s="215">
        <v>-8.9901999999999996E-2</v>
      </c>
      <c r="AW14" s="215">
        <v>-0.221167</v>
      </c>
      <c r="AX14" s="215">
        <v>-0.24261199999999999</v>
      </c>
      <c r="AY14" s="215">
        <v>-0.17077400000000001</v>
      </c>
      <c r="AZ14" s="215">
        <v>-0.13782</v>
      </c>
      <c r="BA14" s="215">
        <v>6.6064999999999999E-2</v>
      </c>
      <c r="BB14" s="215">
        <v>0.228267</v>
      </c>
      <c r="BC14" s="215">
        <v>0.295516</v>
      </c>
      <c r="BD14" s="215">
        <v>0.28363300000000002</v>
      </c>
      <c r="BE14" s="215">
        <v>0.26248300000000002</v>
      </c>
      <c r="BF14" s="215">
        <v>0.25748399999999999</v>
      </c>
      <c r="BG14" s="215">
        <v>7.4530100000000002E-2</v>
      </c>
      <c r="BH14" s="215">
        <v>-8.6751999999999996E-2</v>
      </c>
      <c r="BI14" s="356">
        <v>-0.21052199999999999</v>
      </c>
      <c r="BJ14" s="356">
        <v>-0.22384599999999999</v>
      </c>
      <c r="BK14" s="356">
        <v>-0.1402147</v>
      </c>
      <c r="BL14" s="356">
        <v>-5.77026E-2</v>
      </c>
      <c r="BM14" s="356">
        <v>0.1042392</v>
      </c>
      <c r="BN14" s="356">
        <v>0.24378040000000001</v>
      </c>
      <c r="BO14" s="356">
        <v>0.26598100000000002</v>
      </c>
      <c r="BP14" s="356">
        <v>0.2630538</v>
      </c>
      <c r="BQ14" s="356">
        <v>0.26728479999999999</v>
      </c>
      <c r="BR14" s="356">
        <v>0.22045980000000001</v>
      </c>
      <c r="BS14" s="356">
        <v>3.3773600000000001E-2</v>
      </c>
      <c r="BT14" s="356">
        <v>-8.6751999999999996E-2</v>
      </c>
      <c r="BU14" s="356">
        <v>-0.21052199999999999</v>
      </c>
      <c r="BV14" s="356">
        <v>-0.22384599999999999</v>
      </c>
    </row>
    <row r="15" spans="1:74" x14ac:dyDescent="0.2">
      <c r="A15" s="641"/>
      <c r="B15" s="155" t="s">
        <v>1235</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51"/>
      <c r="AZ15" s="651"/>
      <c r="BA15" s="651"/>
      <c r="BB15" s="651"/>
      <c r="BC15" s="651"/>
      <c r="BD15" s="651"/>
      <c r="BE15" s="651"/>
      <c r="BF15" s="651"/>
      <c r="BG15" s="651"/>
      <c r="BH15" s="651"/>
      <c r="BI15" s="406"/>
      <c r="BJ15" s="406"/>
      <c r="BK15" s="406"/>
      <c r="BL15" s="406"/>
      <c r="BM15" s="406"/>
      <c r="BN15" s="406"/>
      <c r="BO15" s="406"/>
      <c r="BP15" s="406"/>
      <c r="BQ15" s="406"/>
      <c r="BR15" s="406"/>
      <c r="BS15" s="406"/>
      <c r="BT15" s="406"/>
      <c r="BU15" s="406"/>
      <c r="BV15" s="406"/>
    </row>
    <row r="16" spans="1:74" x14ac:dyDescent="0.2">
      <c r="A16" s="641" t="s">
        <v>1236</v>
      </c>
      <c r="B16" s="642" t="s">
        <v>1228</v>
      </c>
      <c r="C16" s="215">
        <v>-1.9E-2</v>
      </c>
      <c r="D16" s="215">
        <v>-1.9356999999999999E-2</v>
      </c>
      <c r="E16" s="215">
        <v>-1.8482999999999999E-2</v>
      </c>
      <c r="F16" s="215">
        <v>-1.8100000000000002E-2</v>
      </c>
      <c r="G16" s="215">
        <v>-1.8709E-2</v>
      </c>
      <c r="H16" s="215">
        <v>-1.8633E-2</v>
      </c>
      <c r="I16" s="215">
        <v>-1.8353999999999999E-2</v>
      </c>
      <c r="J16" s="215">
        <v>-1.8935E-2</v>
      </c>
      <c r="K16" s="215">
        <v>-1.7833000000000002E-2</v>
      </c>
      <c r="L16" s="215">
        <v>-1.8031999999999999E-2</v>
      </c>
      <c r="M16" s="215">
        <v>-1.9233E-2</v>
      </c>
      <c r="N16" s="215">
        <v>-1.9644999999999999E-2</v>
      </c>
      <c r="O16" s="215">
        <v>-1.8935E-2</v>
      </c>
      <c r="P16" s="215">
        <v>-1.8620000000000001E-2</v>
      </c>
      <c r="Q16" s="215">
        <v>-1.7774000000000002E-2</v>
      </c>
      <c r="R16" s="215">
        <v>-1.7565999999999998E-2</v>
      </c>
      <c r="S16" s="215">
        <v>-1.7935E-2</v>
      </c>
      <c r="T16" s="215">
        <v>-1.78E-2</v>
      </c>
      <c r="U16" s="215">
        <v>-1.7096E-2</v>
      </c>
      <c r="V16" s="215">
        <v>-1.7967E-2</v>
      </c>
      <c r="W16" s="215">
        <v>-1.7632999999999999E-2</v>
      </c>
      <c r="X16" s="215">
        <v>-1.7838E-2</v>
      </c>
      <c r="Y16" s="215">
        <v>-1.7933000000000001E-2</v>
      </c>
      <c r="Z16" s="215">
        <v>-1.7160999999999999E-2</v>
      </c>
      <c r="AA16" s="215">
        <v>-1.6386999999999999E-2</v>
      </c>
      <c r="AB16" s="215">
        <v>-1.7000000000000001E-2</v>
      </c>
      <c r="AC16" s="215">
        <v>-1.7160999999999999E-2</v>
      </c>
      <c r="AD16" s="215">
        <v>-1.8100000000000002E-2</v>
      </c>
      <c r="AE16" s="215">
        <v>-1.8870999999999999E-2</v>
      </c>
      <c r="AF16" s="215">
        <v>-1.9033000000000001E-2</v>
      </c>
      <c r="AG16" s="215">
        <v>-1.8773999999999999E-2</v>
      </c>
      <c r="AH16" s="215">
        <v>-1.7967E-2</v>
      </c>
      <c r="AI16" s="215">
        <v>-1.84E-2</v>
      </c>
      <c r="AJ16" s="215">
        <v>-1.8870999999999999E-2</v>
      </c>
      <c r="AK16" s="215">
        <v>-1.8966E-2</v>
      </c>
      <c r="AL16" s="215">
        <v>-1.8935E-2</v>
      </c>
      <c r="AM16" s="215">
        <v>-1.8806E-2</v>
      </c>
      <c r="AN16" s="215">
        <v>-1.8891999999999999E-2</v>
      </c>
      <c r="AO16" s="215">
        <v>-1.9193000000000002E-2</v>
      </c>
      <c r="AP16" s="215">
        <v>-1.9932999999999999E-2</v>
      </c>
      <c r="AQ16" s="215">
        <v>-2.0032000000000001E-2</v>
      </c>
      <c r="AR16" s="215">
        <v>-1.9966000000000001E-2</v>
      </c>
      <c r="AS16" s="215">
        <v>-2.0129000000000001E-2</v>
      </c>
      <c r="AT16" s="215">
        <v>-1.9418999999999999E-2</v>
      </c>
      <c r="AU16" s="215">
        <v>-1.9665999999999999E-2</v>
      </c>
      <c r="AV16" s="215">
        <v>-1.8967000000000001E-2</v>
      </c>
      <c r="AW16" s="215">
        <v>-0.02</v>
      </c>
      <c r="AX16" s="215">
        <v>-2.0934999999999999E-2</v>
      </c>
      <c r="AY16" s="215">
        <v>-2.0192999999999999E-2</v>
      </c>
      <c r="AZ16" s="215">
        <v>-2.0677999999999998E-2</v>
      </c>
      <c r="BA16" s="215">
        <v>-2.0677000000000001E-2</v>
      </c>
      <c r="BB16" s="215">
        <v>-2.0299999999999999E-2</v>
      </c>
      <c r="BC16" s="215">
        <v>-2.0967E-2</v>
      </c>
      <c r="BD16" s="215">
        <v>-2.1533E-2</v>
      </c>
      <c r="BE16" s="215">
        <v>-2.1194000000000001E-2</v>
      </c>
      <c r="BF16" s="215">
        <v>-2.0742E-2</v>
      </c>
      <c r="BG16" s="215">
        <v>-1.8785400000000001E-2</v>
      </c>
      <c r="BH16" s="215">
        <v>-1.84642E-2</v>
      </c>
      <c r="BI16" s="356">
        <v>-1.8802099999999999E-2</v>
      </c>
      <c r="BJ16" s="356">
        <v>-1.9167900000000002E-2</v>
      </c>
      <c r="BK16" s="356">
        <v>-1.9733299999999999E-2</v>
      </c>
      <c r="BL16" s="356">
        <v>-1.88457E-2</v>
      </c>
      <c r="BM16" s="356">
        <v>-1.93142E-2</v>
      </c>
      <c r="BN16" s="356">
        <v>-1.8825600000000001E-2</v>
      </c>
      <c r="BO16" s="356">
        <v>-1.9176200000000001E-2</v>
      </c>
      <c r="BP16" s="356">
        <v>-1.8929399999999999E-2</v>
      </c>
      <c r="BQ16" s="356">
        <v>-1.93318E-2</v>
      </c>
      <c r="BR16" s="356">
        <v>-1.92529E-2</v>
      </c>
      <c r="BS16" s="356">
        <v>-1.8842899999999999E-2</v>
      </c>
      <c r="BT16" s="356">
        <v>-1.8447499999999999E-2</v>
      </c>
      <c r="BU16" s="356">
        <v>-1.8941900000000001E-2</v>
      </c>
      <c r="BV16" s="356">
        <v>-1.9050600000000001E-2</v>
      </c>
    </row>
    <row r="17" spans="1:74" x14ac:dyDescent="0.2">
      <c r="A17" s="641"/>
      <c r="B17" s="642"/>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51"/>
      <c r="AZ17" s="651"/>
      <c r="BA17" s="651"/>
      <c r="BB17" s="651"/>
      <c r="BC17" s="651"/>
      <c r="BD17" s="651"/>
      <c r="BE17" s="651"/>
      <c r="BF17" s="651"/>
      <c r="BG17" s="651"/>
      <c r="BH17" s="651"/>
      <c r="BI17" s="406"/>
      <c r="BJ17" s="406"/>
      <c r="BK17" s="406"/>
      <c r="BL17" s="406"/>
      <c r="BM17" s="406"/>
      <c r="BN17" s="406"/>
      <c r="BO17" s="406"/>
      <c r="BP17" s="406"/>
      <c r="BQ17" s="406"/>
      <c r="BR17" s="406"/>
      <c r="BS17" s="406"/>
      <c r="BT17" s="406"/>
      <c r="BU17" s="406"/>
      <c r="BV17" s="406"/>
    </row>
    <row r="18" spans="1:74" x14ac:dyDescent="0.2">
      <c r="A18" s="640"/>
      <c r="B18" s="155" t="s">
        <v>1237</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51"/>
      <c r="AZ18" s="651"/>
      <c r="BA18" s="651"/>
      <c r="BB18" s="651"/>
      <c r="BC18" s="651"/>
      <c r="BD18" s="651"/>
      <c r="BE18" s="651"/>
      <c r="BF18" s="651"/>
      <c r="BG18" s="651"/>
      <c r="BH18" s="651"/>
      <c r="BI18" s="406"/>
      <c r="BJ18" s="406"/>
      <c r="BK18" s="406"/>
      <c r="BL18" s="406"/>
      <c r="BM18" s="406"/>
      <c r="BN18" s="406"/>
      <c r="BO18" s="406"/>
      <c r="BP18" s="406"/>
      <c r="BQ18" s="406"/>
      <c r="BR18" s="406"/>
      <c r="BS18" s="406"/>
      <c r="BT18" s="406"/>
      <c r="BU18" s="406"/>
      <c r="BV18" s="406"/>
    </row>
    <row r="19" spans="1:74" x14ac:dyDescent="0.2">
      <c r="A19" s="641" t="s">
        <v>1238</v>
      </c>
      <c r="B19" s="642" t="s">
        <v>1239</v>
      </c>
      <c r="C19" s="215">
        <v>4.1899999999999999E-4</v>
      </c>
      <c r="D19" s="215">
        <v>3.9199999999999999E-4</v>
      </c>
      <c r="E19" s="215">
        <v>3.2200000000000002E-4</v>
      </c>
      <c r="F19" s="215">
        <v>4.0000000000000002E-4</v>
      </c>
      <c r="G19" s="215">
        <v>3.5399999999999999E-4</v>
      </c>
      <c r="H19" s="215">
        <v>2.9999999999999997E-4</v>
      </c>
      <c r="I19" s="215">
        <v>2.9E-4</v>
      </c>
      <c r="J19" s="215">
        <v>4.5100000000000001E-4</v>
      </c>
      <c r="K19" s="215">
        <v>2.6600000000000001E-4</v>
      </c>
      <c r="L19" s="215">
        <v>9.6000000000000002E-5</v>
      </c>
      <c r="M19" s="215">
        <v>2.9999999999999997E-4</v>
      </c>
      <c r="N19" s="215">
        <v>3.2200000000000002E-4</v>
      </c>
      <c r="O19" s="215">
        <v>3.5399999999999999E-4</v>
      </c>
      <c r="P19" s="215">
        <v>3.4400000000000001E-4</v>
      </c>
      <c r="Q19" s="215">
        <v>2.5799999999999998E-4</v>
      </c>
      <c r="R19" s="215">
        <v>3.3300000000000002E-4</v>
      </c>
      <c r="S19" s="215">
        <v>3.2200000000000002E-4</v>
      </c>
      <c r="T19" s="215">
        <v>2.6600000000000001E-4</v>
      </c>
      <c r="U19" s="215">
        <v>2.9E-4</v>
      </c>
      <c r="V19" s="215">
        <v>3.8699999999999997E-4</v>
      </c>
      <c r="W19" s="215">
        <v>3.3300000000000002E-4</v>
      </c>
      <c r="X19" s="215">
        <v>1.93E-4</v>
      </c>
      <c r="Y19" s="215">
        <v>4.0000000000000002E-4</v>
      </c>
      <c r="Z19" s="215">
        <v>2.9E-4</v>
      </c>
      <c r="AA19" s="215">
        <v>3.5399999999999999E-4</v>
      </c>
      <c r="AB19" s="215">
        <v>2.8499999999999999E-4</v>
      </c>
      <c r="AC19" s="215">
        <v>3.5399999999999999E-4</v>
      </c>
      <c r="AD19" s="215">
        <v>2.9999999999999997E-4</v>
      </c>
      <c r="AE19" s="215">
        <v>3.8699999999999997E-4</v>
      </c>
      <c r="AF19" s="215">
        <v>2.6600000000000001E-4</v>
      </c>
      <c r="AG19" s="215">
        <v>3.8699999999999997E-4</v>
      </c>
      <c r="AH19" s="215">
        <v>3.8699999999999997E-4</v>
      </c>
      <c r="AI19" s="215">
        <v>2.9999999999999997E-4</v>
      </c>
      <c r="AJ19" s="215">
        <v>3.5399999999999999E-4</v>
      </c>
      <c r="AK19" s="215">
        <v>3.6600000000000001E-4</v>
      </c>
      <c r="AL19" s="215">
        <v>2.9E-4</v>
      </c>
      <c r="AM19" s="215">
        <v>-1.4031999999999999E-2</v>
      </c>
      <c r="AN19" s="215">
        <v>-2.3713999999999999E-2</v>
      </c>
      <c r="AO19" s="215">
        <v>-2.0645E-2</v>
      </c>
      <c r="AP19" s="215">
        <v>-1.6466999999999999E-2</v>
      </c>
      <c r="AQ19" s="215">
        <v>-2.8289999999999999E-2</v>
      </c>
      <c r="AR19" s="215">
        <v>-2.3800000000000002E-2</v>
      </c>
      <c r="AS19" s="215">
        <v>-3.8646E-2</v>
      </c>
      <c r="AT19" s="215">
        <v>-5.6418999999999997E-2</v>
      </c>
      <c r="AU19" s="215">
        <v>-4.5267000000000002E-2</v>
      </c>
      <c r="AV19" s="215">
        <v>-6.2516000000000002E-2</v>
      </c>
      <c r="AW19" s="215">
        <v>-4.8432999999999997E-2</v>
      </c>
      <c r="AX19" s="215">
        <v>-7.0031999999999997E-2</v>
      </c>
      <c r="AY19" s="215">
        <v>-6.6968E-2</v>
      </c>
      <c r="AZ19" s="215">
        <v>-7.0749999999999993E-2</v>
      </c>
      <c r="BA19" s="215">
        <v>-5.5E-2</v>
      </c>
      <c r="BB19" s="215">
        <v>-6.2167E-2</v>
      </c>
      <c r="BC19" s="215">
        <v>-7.7482999999999996E-2</v>
      </c>
      <c r="BD19" s="215">
        <v>-7.0000000000000007E-2</v>
      </c>
      <c r="BE19" s="215">
        <v>-6.5290000000000001E-2</v>
      </c>
      <c r="BF19" s="215">
        <v>-0.06</v>
      </c>
      <c r="BG19" s="215">
        <v>-7.3855299999999999E-2</v>
      </c>
      <c r="BH19" s="215">
        <v>-8.18242E-2</v>
      </c>
      <c r="BI19" s="356">
        <v>-8.5561200000000004E-2</v>
      </c>
      <c r="BJ19" s="356">
        <v>-9.7162600000000002E-2</v>
      </c>
      <c r="BK19" s="356">
        <v>-9.4989400000000002E-2</v>
      </c>
      <c r="BL19" s="356">
        <v>-0.1014761</v>
      </c>
      <c r="BM19" s="356">
        <v>-0.1052062</v>
      </c>
      <c r="BN19" s="356">
        <v>-0.10605340000000001</v>
      </c>
      <c r="BO19" s="356">
        <v>-0.1058048</v>
      </c>
      <c r="BP19" s="356">
        <v>-0.10731739999999999</v>
      </c>
      <c r="BQ19" s="356">
        <v>-0.1357556</v>
      </c>
      <c r="BR19" s="356">
        <v>-0.1493892</v>
      </c>
      <c r="BS19" s="356">
        <v>-0.15267459999999999</v>
      </c>
      <c r="BT19" s="356">
        <v>-0.16704649999999999</v>
      </c>
      <c r="BU19" s="356">
        <v>-0.1717612</v>
      </c>
      <c r="BV19" s="356">
        <v>-0.1729012</v>
      </c>
    </row>
    <row r="20" spans="1:74" x14ac:dyDescent="0.2">
      <c r="A20" s="641" t="s">
        <v>1240</v>
      </c>
      <c r="B20" s="642" t="s">
        <v>1250</v>
      </c>
      <c r="C20" s="215">
        <v>4.7650999999999999E-2</v>
      </c>
      <c r="D20" s="215">
        <v>6.9175E-2</v>
      </c>
      <c r="E20" s="215">
        <v>-1.7998E-2</v>
      </c>
      <c r="F20" s="215">
        <v>-7.8320000000000001E-2</v>
      </c>
      <c r="G20" s="215">
        <v>-7.4232999999999993E-2</v>
      </c>
      <c r="H20" s="215">
        <v>-6.1261999999999997E-2</v>
      </c>
      <c r="I20" s="215">
        <v>-4.1207000000000001E-2</v>
      </c>
      <c r="J20" s="215">
        <v>-4.0953000000000003E-2</v>
      </c>
      <c r="K20" s="215">
        <v>-2.4339E-2</v>
      </c>
      <c r="L20" s="215">
        <v>3.6484999999999997E-2</v>
      </c>
      <c r="M20" s="215">
        <v>-1.2253999999999999E-2</v>
      </c>
      <c r="N20" s="215">
        <v>2.8716999999999999E-2</v>
      </c>
      <c r="O20" s="215">
        <v>-1.8508E-2</v>
      </c>
      <c r="P20" s="215">
        <v>-1.9168000000000001E-2</v>
      </c>
      <c r="Q20" s="215">
        <v>-4.2883999999999999E-2</v>
      </c>
      <c r="R20" s="215">
        <v>-7.2405999999999998E-2</v>
      </c>
      <c r="S20" s="215">
        <v>-3.8953000000000002E-2</v>
      </c>
      <c r="T20" s="215">
        <v>-5.7359E-2</v>
      </c>
      <c r="U20" s="215">
        <v>-5.2594000000000002E-2</v>
      </c>
      <c r="V20" s="215">
        <v>-7.0688000000000001E-2</v>
      </c>
      <c r="W20" s="215">
        <v>-4.7935999999999999E-2</v>
      </c>
      <c r="X20" s="215">
        <v>-9.8089999999999997E-2</v>
      </c>
      <c r="Y20" s="215">
        <v>-9.5148999999999997E-2</v>
      </c>
      <c r="Z20" s="215">
        <v>-4.2429000000000001E-2</v>
      </c>
      <c r="AA20" s="215">
        <v>2.1198000000000002E-2</v>
      </c>
      <c r="AB20" s="215">
        <v>-2.2957999999999999E-2</v>
      </c>
      <c r="AC20" s="215">
        <v>-0.14372199999999999</v>
      </c>
      <c r="AD20" s="215">
        <v>-0.172014</v>
      </c>
      <c r="AE20" s="215">
        <v>-0.22742299999999999</v>
      </c>
      <c r="AF20" s="215">
        <v>-0.15632399999999999</v>
      </c>
      <c r="AG20" s="215">
        <v>-0.187166</v>
      </c>
      <c r="AH20" s="215">
        <v>-0.209954</v>
      </c>
      <c r="AI20" s="215">
        <v>-0.24640999999999999</v>
      </c>
      <c r="AJ20" s="215">
        <v>-0.249893</v>
      </c>
      <c r="AK20" s="215">
        <v>-0.24096100000000001</v>
      </c>
      <c r="AL20" s="215">
        <v>-0.25353199999999998</v>
      </c>
      <c r="AM20" s="215">
        <v>-0.168263</v>
      </c>
      <c r="AN20" s="215">
        <v>-0.120921</v>
      </c>
      <c r="AO20" s="215">
        <v>-0.208513</v>
      </c>
      <c r="AP20" s="215">
        <v>-0.32799400000000001</v>
      </c>
      <c r="AQ20" s="215">
        <v>-0.38427800000000001</v>
      </c>
      <c r="AR20" s="215">
        <v>-0.29239500000000002</v>
      </c>
      <c r="AS20" s="215">
        <v>-0.371724</v>
      </c>
      <c r="AT20" s="215">
        <v>-0.327511</v>
      </c>
      <c r="AU20" s="215">
        <v>-0.38677800000000001</v>
      </c>
      <c r="AV20" s="215">
        <v>-0.44963900000000001</v>
      </c>
      <c r="AW20" s="215">
        <v>-0.33450400000000002</v>
      </c>
      <c r="AX20" s="215">
        <v>-0.39369999999999999</v>
      </c>
      <c r="AY20" s="215">
        <v>-0.35193200000000002</v>
      </c>
      <c r="AZ20" s="215">
        <v>-0.51302599999999998</v>
      </c>
      <c r="BA20" s="215">
        <v>-0.33852300000000002</v>
      </c>
      <c r="BB20" s="215">
        <v>-0.51792099999999996</v>
      </c>
      <c r="BC20" s="215">
        <v>-0.49622500000000003</v>
      </c>
      <c r="BD20" s="215">
        <v>-0.45078499999999999</v>
      </c>
      <c r="BE20" s="215">
        <v>-0.529254</v>
      </c>
      <c r="BF20" s="215">
        <v>-0.49303999999999998</v>
      </c>
      <c r="BG20" s="215">
        <v>-0.53496666667000004</v>
      </c>
      <c r="BH20" s="215">
        <v>-0.53890763226000005</v>
      </c>
      <c r="BI20" s="356">
        <v>-0.59064059999999996</v>
      </c>
      <c r="BJ20" s="356">
        <v>-0.61276489999999995</v>
      </c>
      <c r="BK20" s="356">
        <v>-0.54268490000000003</v>
      </c>
      <c r="BL20" s="356">
        <v>-0.55699580000000004</v>
      </c>
      <c r="BM20" s="356">
        <v>-0.6070316</v>
      </c>
      <c r="BN20" s="356">
        <v>-0.65003160000000004</v>
      </c>
      <c r="BO20" s="356">
        <v>-0.66730619999999996</v>
      </c>
      <c r="BP20" s="356">
        <v>-0.62459169999999997</v>
      </c>
      <c r="BQ20" s="356">
        <v>-0.67577410000000004</v>
      </c>
      <c r="BR20" s="356">
        <v>-0.68849119999999997</v>
      </c>
      <c r="BS20" s="356">
        <v>-0.67630749999999995</v>
      </c>
      <c r="BT20" s="356">
        <v>-0.66132919999999995</v>
      </c>
      <c r="BU20" s="356">
        <v>-0.68786539999999996</v>
      </c>
      <c r="BV20" s="356">
        <v>-0.74848060000000005</v>
      </c>
    </row>
    <row r="21" spans="1:74" x14ac:dyDescent="0.2">
      <c r="A21" s="641" t="s">
        <v>1241</v>
      </c>
      <c r="B21" s="642" t="s">
        <v>1242</v>
      </c>
      <c r="C21" s="215">
        <v>2.0494999999999999E-2</v>
      </c>
      <c r="D21" s="215">
        <v>8.8789999999999997E-3</v>
      </c>
      <c r="E21" s="215">
        <v>-2.2950000000000002E-3</v>
      </c>
      <c r="F21" s="215">
        <v>-2.1229999999999999E-3</v>
      </c>
      <c r="G21" s="215">
        <v>-1.4833000000000001E-2</v>
      </c>
      <c r="H21" s="215">
        <v>-3.8660000000000001E-3</v>
      </c>
      <c r="I21" s="215">
        <v>-2.0053000000000001E-2</v>
      </c>
      <c r="J21" s="215">
        <v>-5.9890000000000004E-3</v>
      </c>
      <c r="K21" s="215">
        <v>7.7099999999999998E-4</v>
      </c>
      <c r="L21" s="215">
        <v>4.2459999999999998E-3</v>
      </c>
      <c r="M21" s="215">
        <v>9.0220000000000005E-3</v>
      </c>
      <c r="N21" s="215">
        <v>1.2425E-2</v>
      </c>
      <c r="O21" s="215">
        <v>7.744E-3</v>
      </c>
      <c r="P21" s="215">
        <v>-2.8010000000000001E-3</v>
      </c>
      <c r="Q21" s="215">
        <v>-7.1720000000000004E-3</v>
      </c>
      <c r="R21" s="215">
        <v>-6.6870000000000002E-3</v>
      </c>
      <c r="S21" s="215">
        <v>1.8699999999999999E-4</v>
      </c>
      <c r="T21" s="215">
        <v>-6.3200000000000001E-3</v>
      </c>
      <c r="U21" s="215">
        <v>-1.6836E-2</v>
      </c>
      <c r="V21" s="215">
        <v>5.2420000000000001E-3</v>
      </c>
      <c r="W21" s="215">
        <v>6.1590000000000004E-3</v>
      </c>
      <c r="X21" s="215">
        <v>7.659E-3</v>
      </c>
      <c r="Y21" s="215">
        <v>-4.0540000000000003E-3</v>
      </c>
      <c r="Z21" s="215">
        <v>5.0100000000000003E-4</v>
      </c>
      <c r="AA21" s="215">
        <v>1.1839999999999999E-3</v>
      </c>
      <c r="AB21" s="215">
        <v>-7.8079999999999998E-3</v>
      </c>
      <c r="AC21" s="215">
        <v>-9.1009999999999997E-3</v>
      </c>
      <c r="AD21" s="215">
        <v>-8.3850000000000001E-3</v>
      </c>
      <c r="AE21" s="215">
        <v>-1.2833000000000001E-2</v>
      </c>
      <c r="AF21" s="215">
        <v>-1.1531E-2</v>
      </c>
      <c r="AG21" s="215">
        <v>-2.7352999999999999E-2</v>
      </c>
      <c r="AH21" s="215">
        <v>-1.9314999999999999E-2</v>
      </c>
      <c r="AI21" s="215">
        <v>-8.685E-3</v>
      </c>
      <c r="AJ21" s="215">
        <v>3.7590000000000002E-3</v>
      </c>
      <c r="AK21" s="215">
        <v>3.3430000000000001E-3</v>
      </c>
      <c r="AL21" s="215">
        <v>-9.7619999999999998E-3</v>
      </c>
      <c r="AM21" s="215">
        <v>-5.0366000000000001E-2</v>
      </c>
      <c r="AN21" s="215">
        <v>-8.7829999999999991E-3</v>
      </c>
      <c r="AO21" s="215">
        <v>-6.547E-2</v>
      </c>
      <c r="AP21" s="215">
        <v>-4.7218999999999997E-2</v>
      </c>
      <c r="AQ21" s="215">
        <v>-6.5555000000000002E-2</v>
      </c>
      <c r="AR21" s="215">
        <v>-5.4845999999999999E-2</v>
      </c>
      <c r="AS21" s="215">
        <v>-8.4752999999999995E-2</v>
      </c>
      <c r="AT21" s="215">
        <v>-9.5329999999999998E-2</v>
      </c>
      <c r="AU21" s="215">
        <v>-9.2828999999999995E-2</v>
      </c>
      <c r="AV21" s="215">
        <v>-4.5268999999999997E-2</v>
      </c>
      <c r="AW21" s="215">
        <v>-2.8816999999999999E-2</v>
      </c>
      <c r="AX21" s="215">
        <v>-2.9146999999999999E-2</v>
      </c>
      <c r="AY21" s="215">
        <v>-4.0753999999999999E-2</v>
      </c>
      <c r="AZ21" s="215">
        <v>-4.6316000000000003E-2</v>
      </c>
      <c r="BA21" s="215">
        <v>-7.7116000000000004E-2</v>
      </c>
      <c r="BB21" s="215">
        <v>-5.5878999999999998E-2</v>
      </c>
      <c r="BC21" s="215">
        <v>-9.6581E-2</v>
      </c>
      <c r="BD21" s="215">
        <v>-0.122707</v>
      </c>
      <c r="BE21" s="215">
        <v>-0.109887</v>
      </c>
      <c r="BF21" s="215">
        <v>-0.118113</v>
      </c>
      <c r="BG21" s="215">
        <v>-0.1125665</v>
      </c>
      <c r="BH21" s="215">
        <v>-0.1013091</v>
      </c>
      <c r="BI21" s="356">
        <v>-9.4231999999999996E-2</v>
      </c>
      <c r="BJ21" s="356">
        <v>-6.7906499999999995E-2</v>
      </c>
      <c r="BK21" s="356">
        <v>-0.1098001</v>
      </c>
      <c r="BL21" s="356">
        <v>-0.14595089999999999</v>
      </c>
      <c r="BM21" s="356">
        <v>-0.1814384</v>
      </c>
      <c r="BN21" s="356">
        <v>-0.1634835</v>
      </c>
      <c r="BO21" s="356">
        <v>-0.1950414</v>
      </c>
      <c r="BP21" s="356">
        <v>-0.20018620000000001</v>
      </c>
      <c r="BQ21" s="356">
        <v>-0.19819510000000001</v>
      </c>
      <c r="BR21" s="356">
        <v>-0.18315680000000001</v>
      </c>
      <c r="BS21" s="356">
        <v>-0.16592970000000001</v>
      </c>
      <c r="BT21" s="356">
        <v>-0.1643686</v>
      </c>
      <c r="BU21" s="356">
        <v>-0.1499209</v>
      </c>
      <c r="BV21" s="356">
        <v>-0.13314680000000001</v>
      </c>
    </row>
    <row r="22" spans="1:74" x14ac:dyDescent="0.2">
      <c r="A22" s="641" t="s">
        <v>193</v>
      </c>
      <c r="B22" s="642" t="s">
        <v>1243</v>
      </c>
      <c r="C22" s="215">
        <v>-6.2497999999999998E-2</v>
      </c>
      <c r="D22" s="215">
        <v>-1.6573999999999998E-2</v>
      </c>
      <c r="E22" s="215">
        <v>-4.6502000000000002E-2</v>
      </c>
      <c r="F22" s="215">
        <v>-7.8955999999999998E-2</v>
      </c>
      <c r="G22" s="215">
        <v>-5.4731000000000002E-2</v>
      </c>
      <c r="H22" s="215">
        <v>-3.2141999999999997E-2</v>
      </c>
      <c r="I22" s="215">
        <v>-6.6767999999999994E-2</v>
      </c>
      <c r="J22" s="215">
        <v>-5.6902000000000001E-2</v>
      </c>
      <c r="K22" s="215">
        <v>-7.2903999999999997E-2</v>
      </c>
      <c r="L22" s="215">
        <v>-7.0624999999999993E-2</v>
      </c>
      <c r="M22" s="215">
        <v>-3.9796999999999999E-2</v>
      </c>
      <c r="N22" s="215">
        <v>-2.8362999999999999E-2</v>
      </c>
      <c r="O22" s="215">
        <v>-3.4039E-2</v>
      </c>
      <c r="P22" s="215">
        <v>-0.110239</v>
      </c>
      <c r="Q22" s="215">
        <v>-8.2860000000000003E-2</v>
      </c>
      <c r="R22" s="215">
        <v>-7.4591000000000005E-2</v>
      </c>
      <c r="S22" s="215">
        <v>-6.9490999999999997E-2</v>
      </c>
      <c r="T22" s="215">
        <v>-0.111069</v>
      </c>
      <c r="U22" s="215">
        <v>-9.0130000000000002E-2</v>
      </c>
      <c r="V22" s="215">
        <v>-8.0170000000000005E-2</v>
      </c>
      <c r="W22" s="215">
        <v>-0.12925700000000001</v>
      </c>
      <c r="X22" s="215">
        <v>-0.100869</v>
      </c>
      <c r="Y22" s="215">
        <v>-0.101162</v>
      </c>
      <c r="Z22" s="215">
        <v>-8.3616999999999997E-2</v>
      </c>
      <c r="AA22" s="215">
        <v>-5.5212999999999998E-2</v>
      </c>
      <c r="AB22" s="215">
        <v>-0.13725000000000001</v>
      </c>
      <c r="AC22" s="215">
        <v>-7.5923000000000004E-2</v>
      </c>
      <c r="AD22" s="215">
        <v>-5.9131999999999997E-2</v>
      </c>
      <c r="AE22" s="215">
        <v>-6.1331999999999998E-2</v>
      </c>
      <c r="AF22" s="215">
        <v>-2.6047000000000001E-2</v>
      </c>
      <c r="AG22" s="215">
        <v>-0.181835</v>
      </c>
      <c r="AH22" s="215">
        <v>-0.15587300000000001</v>
      </c>
      <c r="AI22" s="215">
        <v>-3.7537000000000001E-2</v>
      </c>
      <c r="AJ22" s="215">
        <v>-0.20626700000000001</v>
      </c>
      <c r="AK22" s="215">
        <v>-4.7704000000000003E-2</v>
      </c>
      <c r="AL22" s="215">
        <v>-0.18892999999999999</v>
      </c>
      <c r="AM22" s="215">
        <v>-0.147455</v>
      </c>
      <c r="AN22" s="215">
        <v>-0.11847000000000001</v>
      </c>
      <c r="AO22" s="215">
        <v>-0.12967500000000001</v>
      </c>
      <c r="AP22" s="215">
        <v>-0.13894200000000001</v>
      </c>
      <c r="AQ22" s="215">
        <v>-0.14385899999999999</v>
      </c>
      <c r="AR22" s="215">
        <v>-0.18390699999999999</v>
      </c>
      <c r="AS22" s="215">
        <v>-0.18493799999999999</v>
      </c>
      <c r="AT22" s="215">
        <v>-0.17299</v>
      </c>
      <c r="AU22" s="215">
        <v>-0.135162</v>
      </c>
      <c r="AV22" s="215">
        <v>-0.130798</v>
      </c>
      <c r="AW22" s="215">
        <v>-0.16863300000000001</v>
      </c>
      <c r="AX22" s="215">
        <v>-0.162221</v>
      </c>
      <c r="AY22" s="215">
        <v>-0.168048</v>
      </c>
      <c r="AZ22" s="215">
        <v>-0.208067</v>
      </c>
      <c r="BA22" s="215">
        <v>-0.12506200000000001</v>
      </c>
      <c r="BB22" s="215">
        <v>-0.12581300000000001</v>
      </c>
      <c r="BC22" s="215">
        <v>-0.165183</v>
      </c>
      <c r="BD22" s="215">
        <v>-0.16383800000000001</v>
      </c>
      <c r="BE22" s="215">
        <v>-0.19986400000000001</v>
      </c>
      <c r="BF22" s="215">
        <v>-0.18681300000000001</v>
      </c>
      <c r="BG22" s="215">
        <v>-0.1866807</v>
      </c>
      <c r="BH22" s="215">
        <v>-0.18849729032000001</v>
      </c>
      <c r="BI22" s="356">
        <v>-0.1674657</v>
      </c>
      <c r="BJ22" s="356">
        <v>-0.20962210000000001</v>
      </c>
      <c r="BK22" s="356">
        <v>-0.18897990000000001</v>
      </c>
      <c r="BL22" s="356">
        <v>-0.23971980000000001</v>
      </c>
      <c r="BM22" s="356">
        <v>-0.20167779999999999</v>
      </c>
      <c r="BN22" s="356">
        <v>-0.2121015</v>
      </c>
      <c r="BO22" s="356">
        <v>-0.18658630000000001</v>
      </c>
      <c r="BP22" s="356">
        <v>-0.1956263</v>
      </c>
      <c r="BQ22" s="356">
        <v>-0.21666199999999999</v>
      </c>
      <c r="BR22" s="356">
        <v>-0.2144054</v>
      </c>
      <c r="BS22" s="356">
        <v>-0.22552469999999999</v>
      </c>
      <c r="BT22" s="356">
        <v>-0.21687100000000001</v>
      </c>
      <c r="BU22" s="356">
        <v>-0.17843419999999999</v>
      </c>
      <c r="BV22" s="356">
        <v>-0.22782069999999999</v>
      </c>
    </row>
    <row r="23" spans="1:74" x14ac:dyDescent="0.2">
      <c r="A23" s="641"/>
      <c r="B23" s="642"/>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51"/>
      <c r="AZ23" s="651"/>
      <c r="BA23" s="651"/>
      <c r="BB23" s="651"/>
      <c r="BC23" s="651"/>
      <c r="BD23" s="651"/>
      <c r="BE23" s="651"/>
      <c r="BF23" s="651"/>
      <c r="BG23" s="651"/>
      <c r="BH23" s="651"/>
      <c r="BI23" s="406"/>
      <c r="BJ23" s="406"/>
      <c r="BK23" s="406"/>
      <c r="BL23" s="406"/>
      <c r="BM23" s="406"/>
      <c r="BN23" s="406"/>
      <c r="BO23" s="406"/>
      <c r="BP23" s="406"/>
      <c r="BQ23" s="406"/>
      <c r="BR23" s="406"/>
      <c r="BS23" s="406"/>
      <c r="BT23" s="406"/>
      <c r="BU23" s="406"/>
      <c r="BV23" s="406"/>
    </row>
    <row r="24" spans="1:74" x14ac:dyDescent="0.2">
      <c r="A24" s="640"/>
      <c r="B24" s="155" t="s">
        <v>1244</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51"/>
      <c r="AZ24" s="651"/>
      <c r="BA24" s="651"/>
      <c r="BB24" s="651"/>
      <c r="BC24" s="651"/>
      <c r="BD24" s="651"/>
      <c r="BE24" s="651"/>
      <c r="BF24" s="651"/>
      <c r="BG24" s="651"/>
      <c r="BH24" s="651"/>
      <c r="BI24" s="406"/>
      <c r="BJ24" s="406"/>
      <c r="BK24" s="406"/>
      <c r="BL24" s="406"/>
      <c r="BM24" s="406"/>
      <c r="BN24" s="406"/>
      <c r="BO24" s="406"/>
      <c r="BP24" s="406"/>
      <c r="BQ24" s="406"/>
      <c r="BR24" s="406"/>
      <c r="BS24" s="406"/>
      <c r="BT24" s="406"/>
      <c r="BU24" s="406"/>
      <c r="BV24" s="406"/>
    </row>
    <row r="25" spans="1:74" x14ac:dyDescent="0.2">
      <c r="A25" s="641" t="s">
        <v>1245</v>
      </c>
      <c r="B25" s="642" t="s">
        <v>1242</v>
      </c>
      <c r="C25" s="215">
        <v>0.381967</v>
      </c>
      <c r="D25" s="215">
        <v>0.35610700000000001</v>
      </c>
      <c r="E25" s="215">
        <v>0.29038700000000001</v>
      </c>
      <c r="F25" s="215">
        <v>0.26666600000000001</v>
      </c>
      <c r="G25" s="215">
        <v>0.251</v>
      </c>
      <c r="H25" s="215">
        <v>0.25853300000000001</v>
      </c>
      <c r="I25" s="215">
        <v>0.25283800000000001</v>
      </c>
      <c r="J25" s="215">
        <v>0.26200000000000001</v>
      </c>
      <c r="K25" s="215">
        <v>0.30869999999999997</v>
      </c>
      <c r="L25" s="215">
        <v>0.34819299999999997</v>
      </c>
      <c r="M25" s="215">
        <v>0.43066599999999999</v>
      </c>
      <c r="N25" s="215">
        <v>0.39396700000000001</v>
      </c>
      <c r="O25" s="215">
        <v>0.35280600000000001</v>
      </c>
      <c r="P25" s="215">
        <v>0.34751700000000002</v>
      </c>
      <c r="Q25" s="215">
        <v>0.27967700000000001</v>
      </c>
      <c r="R25" s="215">
        <v>0.27900000000000003</v>
      </c>
      <c r="S25" s="215">
        <v>0.26219300000000001</v>
      </c>
      <c r="T25" s="215">
        <v>0.29380000000000001</v>
      </c>
      <c r="U25" s="215">
        <v>0.28854800000000003</v>
      </c>
      <c r="V25" s="215">
        <v>0.27570899999999998</v>
      </c>
      <c r="W25" s="215">
        <v>0.32490000000000002</v>
      </c>
      <c r="X25" s="215">
        <v>0.42454799999999998</v>
      </c>
      <c r="Y25" s="215">
        <v>0.44579999999999997</v>
      </c>
      <c r="Z25" s="215">
        <v>0.44848300000000002</v>
      </c>
      <c r="AA25" s="215">
        <v>0.37274099999999999</v>
      </c>
      <c r="AB25" s="215">
        <v>0.326071</v>
      </c>
      <c r="AC25" s="215">
        <v>0.30693500000000001</v>
      </c>
      <c r="AD25" s="215">
        <v>0.26416600000000001</v>
      </c>
      <c r="AE25" s="215">
        <v>0.239451</v>
      </c>
      <c r="AF25" s="215">
        <v>0.26729999999999998</v>
      </c>
      <c r="AG25" s="215">
        <v>0.27396700000000002</v>
      </c>
      <c r="AH25" s="215">
        <v>0.27190300000000001</v>
      </c>
      <c r="AI25" s="215">
        <v>0.37090000000000001</v>
      </c>
      <c r="AJ25" s="215">
        <v>0.40064499999999997</v>
      </c>
      <c r="AK25" s="215">
        <v>0.43509999999999999</v>
      </c>
      <c r="AL25" s="215">
        <v>0.43964500000000001</v>
      </c>
      <c r="AM25" s="215">
        <v>0.39203199999999999</v>
      </c>
      <c r="AN25" s="215">
        <v>0.38603500000000002</v>
      </c>
      <c r="AO25" s="215">
        <v>0.34057999999999999</v>
      </c>
      <c r="AP25" s="215">
        <v>0.28249999999999997</v>
      </c>
      <c r="AQ25" s="215">
        <v>0.27128999999999998</v>
      </c>
      <c r="AR25" s="215">
        <v>0.27426600000000001</v>
      </c>
      <c r="AS25" s="215">
        <v>0.26551599999999997</v>
      </c>
      <c r="AT25" s="215">
        <v>0.28000000000000003</v>
      </c>
      <c r="AU25" s="215">
        <v>0.36913299999999999</v>
      </c>
      <c r="AV25" s="215">
        <v>0.41822500000000001</v>
      </c>
      <c r="AW25" s="215">
        <v>0.503166</v>
      </c>
      <c r="AX25" s="215">
        <v>0.51245099999999999</v>
      </c>
      <c r="AY25" s="215">
        <v>0.45787099999999997</v>
      </c>
      <c r="AZ25" s="215">
        <v>0.40496399999999999</v>
      </c>
      <c r="BA25" s="215">
        <v>0.32470900000000003</v>
      </c>
      <c r="BB25" s="215">
        <v>0.26916600000000002</v>
      </c>
      <c r="BC25" s="215">
        <v>0.254774</v>
      </c>
      <c r="BD25" s="215">
        <v>0.274233</v>
      </c>
      <c r="BE25" s="215">
        <v>0.27932299999999999</v>
      </c>
      <c r="BF25" s="215">
        <v>0.29383900000000002</v>
      </c>
      <c r="BG25" s="215">
        <v>0.36581459999999999</v>
      </c>
      <c r="BH25" s="215">
        <v>0.4005223</v>
      </c>
      <c r="BI25" s="356">
        <v>0.43837670000000001</v>
      </c>
      <c r="BJ25" s="356">
        <v>0.45120100000000002</v>
      </c>
      <c r="BK25" s="356">
        <v>0.39649770000000001</v>
      </c>
      <c r="BL25" s="356">
        <v>0.34686230000000001</v>
      </c>
      <c r="BM25" s="356">
        <v>0.31127460000000001</v>
      </c>
      <c r="BN25" s="356">
        <v>0.28994429999999999</v>
      </c>
      <c r="BO25" s="356">
        <v>0.2908462</v>
      </c>
      <c r="BP25" s="356">
        <v>0.29087229999999997</v>
      </c>
      <c r="BQ25" s="356">
        <v>0.28720210000000002</v>
      </c>
      <c r="BR25" s="356">
        <v>0.28640870000000002</v>
      </c>
      <c r="BS25" s="356">
        <v>0.32611509999999999</v>
      </c>
      <c r="BT25" s="356">
        <v>0.38015389999999999</v>
      </c>
      <c r="BU25" s="356">
        <v>0.43682549999999998</v>
      </c>
      <c r="BV25" s="356">
        <v>0.45022709999999999</v>
      </c>
    </row>
    <row r="26" spans="1:74" x14ac:dyDescent="0.2">
      <c r="A26" s="641" t="s">
        <v>993</v>
      </c>
      <c r="B26" s="642" t="s">
        <v>1243</v>
      </c>
      <c r="C26" s="215">
        <v>0.16709599999999999</v>
      </c>
      <c r="D26" s="215">
        <v>0.159357</v>
      </c>
      <c r="E26" s="215">
        <v>0.169354</v>
      </c>
      <c r="F26" s="215">
        <v>0.18143300000000001</v>
      </c>
      <c r="G26" s="215">
        <v>0.18057999999999999</v>
      </c>
      <c r="H26" s="215">
        <v>0.18543299999999999</v>
      </c>
      <c r="I26" s="215">
        <v>0.16400000000000001</v>
      </c>
      <c r="J26" s="215">
        <v>0.17454800000000001</v>
      </c>
      <c r="K26" s="215">
        <v>0.1857</v>
      </c>
      <c r="L26" s="215">
        <v>0.17593500000000001</v>
      </c>
      <c r="M26" s="215">
        <v>0.168266</v>
      </c>
      <c r="N26" s="215">
        <v>0.17164499999999999</v>
      </c>
      <c r="O26" s="215">
        <v>0.159548</v>
      </c>
      <c r="P26" s="215">
        <v>0.18427499999999999</v>
      </c>
      <c r="Q26" s="215">
        <v>0.165161</v>
      </c>
      <c r="R26" s="215">
        <v>0.172433</v>
      </c>
      <c r="S26" s="215">
        <v>0.17029</v>
      </c>
      <c r="T26" s="215">
        <v>0.14829999999999999</v>
      </c>
      <c r="U26" s="215">
        <v>0.15009600000000001</v>
      </c>
      <c r="V26" s="215">
        <v>0.16070899999999999</v>
      </c>
      <c r="W26" s="215">
        <v>0.19856599999999999</v>
      </c>
      <c r="X26" s="215">
        <v>0.19728999999999999</v>
      </c>
      <c r="Y26" s="215">
        <v>0.18166599999999999</v>
      </c>
      <c r="Z26" s="215">
        <v>0.19764499999999999</v>
      </c>
      <c r="AA26" s="215">
        <v>0.17054800000000001</v>
      </c>
      <c r="AB26" s="215">
        <v>0.18024999999999999</v>
      </c>
      <c r="AC26" s="215">
        <v>0.18335399999999999</v>
      </c>
      <c r="AD26" s="215">
        <v>0.16506599999999999</v>
      </c>
      <c r="AE26" s="215">
        <v>0.14003199999999999</v>
      </c>
      <c r="AF26" s="215">
        <v>0.15840000000000001</v>
      </c>
      <c r="AG26" s="215">
        <v>0.15270900000000001</v>
      </c>
      <c r="AH26" s="215">
        <v>0.17196700000000001</v>
      </c>
      <c r="AI26" s="215">
        <v>0.18953300000000001</v>
      </c>
      <c r="AJ26" s="215">
        <v>0.16619300000000001</v>
      </c>
      <c r="AK26" s="215">
        <v>0.160166</v>
      </c>
      <c r="AL26" s="215">
        <v>0.14912900000000001</v>
      </c>
      <c r="AM26" s="215">
        <v>0.131935</v>
      </c>
      <c r="AN26" s="215">
        <v>0.14482100000000001</v>
      </c>
      <c r="AO26" s="215">
        <v>0.15432199999999999</v>
      </c>
      <c r="AP26" s="215">
        <v>0.150066</v>
      </c>
      <c r="AQ26" s="215">
        <v>0.16083800000000001</v>
      </c>
      <c r="AR26" s="215">
        <v>0.1565</v>
      </c>
      <c r="AS26" s="215">
        <v>0.14816099999999999</v>
      </c>
      <c r="AT26" s="215">
        <v>0.14438699999999999</v>
      </c>
      <c r="AU26" s="215">
        <v>0.1741</v>
      </c>
      <c r="AV26" s="215">
        <v>0.17535400000000001</v>
      </c>
      <c r="AW26" s="215">
        <v>0.15506600000000001</v>
      </c>
      <c r="AX26" s="215">
        <v>0.14661199999999999</v>
      </c>
      <c r="AY26" s="215">
        <v>0.12883800000000001</v>
      </c>
      <c r="AZ26" s="215">
        <v>0.139214</v>
      </c>
      <c r="BA26" s="215">
        <v>0.168935</v>
      </c>
      <c r="BB26" s="215">
        <v>0.13589999999999999</v>
      </c>
      <c r="BC26" s="215">
        <v>0.13864499999999999</v>
      </c>
      <c r="BD26" s="215">
        <v>0.13966600000000001</v>
      </c>
      <c r="BE26" s="215">
        <v>0.152419</v>
      </c>
      <c r="BF26" s="215">
        <v>0.155032</v>
      </c>
      <c r="BG26" s="215">
        <v>0.17337150000000001</v>
      </c>
      <c r="BH26" s="215">
        <v>0.18469920000000001</v>
      </c>
      <c r="BI26" s="356">
        <v>0.17628189999999999</v>
      </c>
      <c r="BJ26" s="356">
        <v>0.16912160000000001</v>
      </c>
      <c r="BK26" s="356">
        <v>0.1578435</v>
      </c>
      <c r="BL26" s="356">
        <v>0.17130609999999999</v>
      </c>
      <c r="BM26" s="356">
        <v>0.17290220000000001</v>
      </c>
      <c r="BN26" s="356">
        <v>0.17082890000000001</v>
      </c>
      <c r="BO26" s="356">
        <v>0.17926300000000001</v>
      </c>
      <c r="BP26" s="356">
        <v>0.1756838</v>
      </c>
      <c r="BQ26" s="356">
        <v>0.1742823</v>
      </c>
      <c r="BR26" s="356">
        <v>0.1731927</v>
      </c>
      <c r="BS26" s="356">
        <v>0.1854846</v>
      </c>
      <c r="BT26" s="356">
        <v>0.1915364</v>
      </c>
      <c r="BU26" s="356">
        <v>0.17929610000000001</v>
      </c>
      <c r="BV26" s="356">
        <v>0.17050360000000001</v>
      </c>
    </row>
    <row r="27" spans="1:74" x14ac:dyDescent="0.2">
      <c r="A27" s="641"/>
      <c r="B27" s="642"/>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51"/>
      <c r="AZ27" s="651"/>
      <c r="BA27" s="651"/>
      <c r="BB27" s="651"/>
      <c r="BC27" s="651"/>
      <c r="BD27" s="651"/>
      <c r="BE27" s="651"/>
      <c r="BF27" s="651"/>
      <c r="BG27" s="651"/>
      <c r="BH27" s="406"/>
      <c r="BI27" s="406"/>
      <c r="BJ27" s="406"/>
      <c r="BK27" s="406"/>
      <c r="BL27" s="406"/>
      <c r="BM27" s="406"/>
      <c r="BN27" s="406"/>
      <c r="BO27" s="406"/>
      <c r="BP27" s="406"/>
      <c r="BQ27" s="406"/>
      <c r="BR27" s="406"/>
      <c r="BS27" s="406"/>
      <c r="BT27" s="406"/>
      <c r="BU27" s="406"/>
      <c r="BV27" s="406"/>
    </row>
    <row r="28" spans="1:74" x14ac:dyDescent="0.2">
      <c r="A28" s="640"/>
      <c r="B28" s="155" t="s">
        <v>1246</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51"/>
      <c r="AZ28" s="651"/>
      <c r="BA28" s="651"/>
      <c r="BB28" s="651"/>
      <c r="BC28" s="651"/>
      <c r="BD28" s="651"/>
      <c r="BE28" s="651"/>
      <c r="BF28" s="651"/>
      <c r="BG28" s="651"/>
      <c r="BH28" s="406"/>
      <c r="BI28" s="406"/>
      <c r="BJ28" s="406"/>
      <c r="BK28" s="406"/>
      <c r="BL28" s="406"/>
      <c r="BM28" s="406"/>
      <c r="BN28" s="406"/>
      <c r="BO28" s="406"/>
      <c r="BP28" s="406"/>
      <c r="BQ28" s="406"/>
      <c r="BR28" s="406"/>
      <c r="BS28" s="406"/>
      <c r="BT28" s="406"/>
      <c r="BU28" s="406"/>
      <c r="BV28" s="406"/>
    </row>
    <row r="29" spans="1:74" x14ac:dyDescent="0.2">
      <c r="A29" s="641" t="s">
        <v>1247</v>
      </c>
      <c r="B29" s="642" t="s">
        <v>1248</v>
      </c>
      <c r="C29" s="215">
        <v>0.99545099999999997</v>
      </c>
      <c r="D29" s="215">
        <v>0.90049999999999997</v>
      </c>
      <c r="E29" s="215">
        <v>1.0051289999999999</v>
      </c>
      <c r="F29" s="215">
        <v>0.91383300000000001</v>
      </c>
      <c r="G29" s="215">
        <v>0.95680600000000005</v>
      </c>
      <c r="H29" s="215">
        <v>0.92410000000000003</v>
      </c>
      <c r="I29" s="215">
        <v>0.93274100000000004</v>
      </c>
      <c r="J29" s="215">
        <v>0.90187099999999998</v>
      </c>
      <c r="K29" s="215">
        <v>0.92443299999999995</v>
      </c>
      <c r="L29" s="215">
        <v>0.91961199999999999</v>
      </c>
      <c r="M29" s="215">
        <v>0.99129999999999996</v>
      </c>
      <c r="N29" s="215">
        <v>1.0253540000000001</v>
      </c>
      <c r="O29" s="215">
        <v>0.99132200000000004</v>
      </c>
      <c r="P29" s="215">
        <v>0.94820599999999999</v>
      </c>
      <c r="Q29" s="215">
        <v>0.94261200000000001</v>
      </c>
      <c r="R29" s="215">
        <v>0.93783300000000003</v>
      </c>
      <c r="S29" s="215">
        <v>0.915354</v>
      </c>
      <c r="T29" s="215">
        <v>0.94543299999999997</v>
      </c>
      <c r="U29" s="215">
        <v>0.974935</v>
      </c>
      <c r="V29" s="215">
        <v>0.96725799999999995</v>
      </c>
      <c r="W29" s="215">
        <v>0.95663299999999996</v>
      </c>
      <c r="X29" s="215">
        <v>0.975935</v>
      </c>
      <c r="Y29" s="215">
        <v>0.97516599999999998</v>
      </c>
      <c r="Z29" s="215">
        <v>0.96967700000000001</v>
      </c>
      <c r="AA29" s="215">
        <v>0.95306400000000002</v>
      </c>
      <c r="AB29" s="215">
        <v>0.98485699999999998</v>
      </c>
      <c r="AC29" s="215">
        <v>0.93222499999999997</v>
      </c>
      <c r="AD29" s="215">
        <v>0.92169999999999996</v>
      </c>
      <c r="AE29" s="215">
        <v>0.93474100000000004</v>
      </c>
      <c r="AF29" s="215">
        <v>0.90559999999999996</v>
      </c>
      <c r="AG29" s="215">
        <v>0.98725799999999997</v>
      </c>
      <c r="AH29" s="215">
        <v>0.95425800000000005</v>
      </c>
      <c r="AI29" s="215">
        <v>1.050333</v>
      </c>
      <c r="AJ29" s="215">
        <v>1.063709</v>
      </c>
      <c r="AK29" s="215">
        <v>1.088166</v>
      </c>
      <c r="AL29" s="215">
        <v>1.1059030000000001</v>
      </c>
      <c r="AM29" s="215">
        <v>1.0660000000000001</v>
      </c>
      <c r="AN29" s="215">
        <v>1.0137849999999999</v>
      </c>
      <c r="AO29" s="215">
        <v>1.038419</v>
      </c>
      <c r="AP29" s="215">
        <v>0.97046600000000005</v>
      </c>
      <c r="AQ29" s="215">
        <v>0.98609599999999997</v>
      </c>
      <c r="AR29" s="215">
        <v>1.007466</v>
      </c>
      <c r="AS29" s="215">
        <v>1.0508710000000001</v>
      </c>
      <c r="AT29" s="215">
        <v>1.149451</v>
      </c>
      <c r="AU29" s="215">
        <v>1.0971660000000001</v>
      </c>
      <c r="AV29" s="215">
        <v>1.0400640000000001</v>
      </c>
      <c r="AW29" s="215">
        <v>1.096166</v>
      </c>
      <c r="AX29" s="215">
        <v>1.055677</v>
      </c>
      <c r="AY29" s="215">
        <v>1.015741</v>
      </c>
      <c r="AZ29" s="215">
        <v>1.086071</v>
      </c>
      <c r="BA29" s="215">
        <v>1.0076449999999999</v>
      </c>
      <c r="BB29" s="215">
        <v>1.0556000000000001</v>
      </c>
      <c r="BC29" s="215">
        <v>1.0334829999999999</v>
      </c>
      <c r="BD29" s="215">
        <v>0.969333</v>
      </c>
      <c r="BE29" s="215">
        <v>1.0669999999999999</v>
      </c>
      <c r="BF29" s="215">
        <v>0.97122600000000003</v>
      </c>
      <c r="BG29" s="215">
        <v>1.1044879999999999</v>
      </c>
      <c r="BH29" s="215">
        <v>1.1124620000000001</v>
      </c>
      <c r="BI29" s="356">
        <v>1.1232120000000001</v>
      </c>
      <c r="BJ29" s="356">
        <v>1.140936</v>
      </c>
      <c r="BK29" s="356">
        <v>1.120085</v>
      </c>
      <c r="BL29" s="356">
        <v>1.094651</v>
      </c>
      <c r="BM29" s="356">
        <v>1.098617</v>
      </c>
      <c r="BN29" s="356">
        <v>1.086211</v>
      </c>
      <c r="BO29" s="356">
        <v>1.0909500000000001</v>
      </c>
      <c r="BP29" s="356">
        <v>1.085828</v>
      </c>
      <c r="BQ29" s="356">
        <v>1.1242399999999999</v>
      </c>
      <c r="BR29" s="356">
        <v>1.143616</v>
      </c>
      <c r="BS29" s="356">
        <v>1.1585650000000001</v>
      </c>
      <c r="BT29" s="356">
        <v>1.184698</v>
      </c>
      <c r="BU29" s="356">
        <v>1.2008939999999999</v>
      </c>
      <c r="BV29" s="356">
        <v>1.209597</v>
      </c>
    </row>
    <row r="30" spans="1:74" x14ac:dyDescent="0.2">
      <c r="A30" s="641" t="s">
        <v>1249</v>
      </c>
      <c r="B30" s="642" t="s">
        <v>1250</v>
      </c>
      <c r="C30" s="215">
        <v>1.682553</v>
      </c>
      <c r="D30" s="215">
        <v>1.4393530000000001</v>
      </c>
      <c r="E30" s="215">
        <v>1.20855</v>
      </c>
      <c r="F30" s="215">
        <v>0.951546</v>
      </c>
      <c r="G30" s="215">
        <v>0.944573</v>
      </c>
      <c r="H30" s="215">
        <v>0.90473800000000004</v>
      </c>
      <c r="I30" s="215">
        <v>0.92140500000000003</v>
      </c>
      <c r="J30" s="215">
        <v>0.98985299999999998</v>
      </c>
      <c r="K30" s="215">
        <v>0.98939299999999997</v>
      </c>
      <c r="L30" s="215">
        <v>1.1618710000000001</v>
      </c>
      <c r="M30" s="215">
        <v>1.2499119999999999</v>
      </c>
      <c r="N30" s="215">
        <v>1.399459</v>
      </c>
      <c r="O30" s="215">
        <v>1.435524</v>
      </c>
      <c r="P30" s="215">
        <v>1.358142</v>
      </c>
      <c r="Q30" s="215">
        <v>1.133826</v>
      </c>
      <c r="R30" s="215">
        <v>1.005293</v>
      </c>
      <c r="S30" s="215">
        <v>1.0373049999999999</v>
      </c>
      <c r="T30" s="215">
        <v>1.033274</v>
      </c>
      <c r="U30" s="215">
        <v>0.98959900000000001</v>
      </c>
      <c r="V30" s="215">
        <v>1.0433760000000001</v>
      </c>
      <c r="W30" s="215">
        <v>1.095297</v>
      </c>
      <c r="X30" s="215">
        <v>1.238523</v>
      </c>
      <c r="Y30" s="215">
        <v>1.2774179999999999</v>
      </c>
      <c r="Z30" s="215">
        <v>1.452345</v>
      </c>
      <c r="AA30" s="215">
        <v>1.7008430000000001</v>
      </c>
      <c r="AB30" s="215">
        <v>1.604684</v>
      </c>
      <c r="AC30" s="215">
        <v>1.390374</v>
      </c>
      <c r="AD30" s="215">
        <v>1.174285</v>
      </c>
      <c r="AE30" s="215">
        <v>0.97267300000000001</v>
      </c>
      <c r="AF30" s="215">
        <v>0.94874199999999997</v>
      </c>
      <c r="AG30" s="215">
        <v>1.0742849999999999</v>
      </c>
      <c r="AH30" s="215">
        <v>1.0515300000000001</v>
      </c>
      <c r="AI30" s="215">
        <v>1.1121559999999999</v>
      </c>
      <c r="AJ30" s="215">
        <v>1.3451070000000001</v>
      </c>
      <c r="AK30" s="215">
        <v>1.4007050000000001</v>
      </c>
      <c r="AL30" s="215">
        <v>1.5430159999999999</v>
      </c>
      <c r="AM30" s="215">
        <v>1.703317</v>
      </c>
      <c r="AN30" s="215">
        <v>1.445079</v>
      </c>
      <c r="AO30" s="215">
        <v>1.2410669999999999</v>
      </c>
      <c r="AP30" s="215">
        <v>1.008805</v>
      </c>
      <c r="AQ30" s="215">
        <v>0.76988199999999996</v>
      </c>
      <c r="AR30" s="215">
        <v>0.94150400000000001</v>
      </c>
      <c r="AS30" s="215">
        <v>0.93579199999999996</v>
      </c>
      <c r="AT30" s="215">
        <v>1.009844</v>
      </c>
      <c r="AU30" s="215">
        <v>1.0759209999999999</v>
      </c>
      <c r="AV30" s="215">
        <v>1.13378</v>
      </c>
      <c r="AW30" s="215">
        <v>1.3458619999999999</v>
      </c>
      <c r="AX30" s="215">
        <v>1.408428</v>
      </c>
      <c r="AY30" s="215">
        <v>1.5681320000000001</v>
      </c>
      <c r="AZ30" s="215">
        <v>1.5509390000000001</v>
      </c>
      <c r="BA30" s="215">
        <v>1.189508</v>
      </c>
      <c r="BB30" s="215">
        <v>0.96111100000000005</v>
      </c>
      <c r="BC30" s="215">
        <v>0.80113000000000001</v>
      </c>
      <c r="BD30" s="215">
        <v>1.0156149999999999</v>
      </c>
      <c r="BE30" s="215">
        <v>0.97987500000000005</v>
      </c>
      <c r="BF30" s="215">
        <v>0.99792899999999995</v>
      </c>
      <c r="BG30" s="215">
        <v>1.0445666667</v>
      </c>
      <c r="BH30" s="215">
        <v>1.0864822581</v>
      </c>
      <c r="BI30" s="356">
        <v>1.3001549999999999</v>
      </c>
      <c r="BJ30" s="356">
        <v>1.477843</v>
      </c>
      <c r="BK30" s="356">
        <v>1.5792470000000001</v>
      </c>
      <c r="BL30" s="356">
        <v>1.428588</v>
      </c>
      <c r="BM30" s="356">
        <v>1.2124470000000001</v>
      </c>
      <c r="BN30" s="356">
        <v>1.0168550000000001</v>
      </c>
      <c r="BO30" s="356">
        <v>0.91661789999999999</v>
      </c>
      <c r="BP30" s="356">
        <v>0.98016939999999997</v>
      </c>
      <c r="BQ30" s="356">
        <v>0.95778090000000005</v>
      </c>
      <c r="BR30" s="356">
        <v>0.98484430000000001</v>
      </c>
      <c r="BS30" s="356">
        <v>1.036505</v>
      </c>
      <c r="BT30" s="356">
        <v>1.1412530000000001</v>
      </c>
      <c r="BU30" s="356">
        <v>1.257593</v>
      </c>
      <c r="BV30" s="356">
        <v>1.419832</v>
      </c>
    </row>
    <row r="31" spans="1:74" x14ac:dyDescent="0.2">
      <c r="A31" s="641" t="s">
        <v>1251</v>
      </c>
      <c r="B31" s="642" t="s">
        <v>1242</v>
      </c>
      <c r="C31" s="215">
        <v>-3.666E-3</v>
      </c>
      <c r="D31" s="215">
        <v>0.12234299999999999</v>
      </c>
      <c r="E31" s="215">
        <v>0.101769</v>
      </c>
      <c r="F31" s="215">
        <v>0.11594400000000001</v>
      </c>
      <c r="G31" s="215">
        <v>0.116747</v>
      </c>
      <c r="H31" s="215">
        <v>0.12686700000000001</v>
      </c>
      <c r="I31" s="215">
        <v>0.11265799999999999</v>
      </c>
      <c r="J31" s="215">
        <v>0.14391300000000001</v>
      </c>
      <c r="K31" s="215">
        <v>9.2204999999999995E-2</v>
      </c>
      <c r="L31" s="215">
        <v>9.7439999999999999E-2</v>
      </c>
      <c r="M31" s="215">
        <v>9.0189000000000005E-2</v>
      </c>
      <c r="N31" s="215">
        <v>0.10952099999999999</v>
      </c>
      <c r="O31" s="215">
        <v>6.9775000000000004E-2</v>
      </c>
      <c r="P31" s="215">
        <v>0.13292300000000001</v>
      </c>
      <c r="Q31" s="215">
        <v>0.155086</v>
      </c>
      <c r="R31" s="215">
        <v>0.154947</v>
      </c>
      <c r="S31" s="215">
        <v>0.133186</v>
      </c>
      <c r="T31" s="215">
        <v>5.8111999999999997E-2</v>
      </c>
      <c r="U31" s="215">
        <v>9.3712000000000004E-2</v>
      </c>
      <c r="V31" s="215">
        <v>0.12514500000000001</v>
      </c>
      <c r="W31" s="215">
        <v>9.7359000000000001E-2</v>
      </c>
      <c r="X31" s="215">
        <v>0.12975600000000001</v>
      </c>
      <c r="Y31" s="215">
        <v>0.13747799999999999</v>
      </c>
      <c r="Z31" s="215">
        <v>0.12637100000000001</v>
      </c>
      <c r="AA31" s="215">
        <v>0.10315100000000001</v>
      </c>
      <c r="AB31" s="215">
        <v>0.18554899999999999</v>
      </c>
      <c r="AC31" s="215">
        <v>0.16999700000000001</v>
      </c>
      <c r="AD31" s="215">
        <v>0.186781</v>
      </c>
      <c r="AE31" s="215">
        <v>0.17400599999999999</v>
      </c>
      <c r="AF31" s="215">
        <v>0.19403500000000001</v>
      </c>
      <c r="AG31" s="215">
        <v>0.21732499999999999</v>
      </c>
      <c r="AH31" s="215">
        <v>0.17558799999999999</v>
      </c>
      <c r="AI31" s="215">
        <v>0.113916</v>
      </c>
      <c r="AJ31" s="215">
        <v>0.198436</v>
      </c>
      <c r="AK31" s="215">
        <v>0.20017599999999999</v>
      </c>
      <c r="AL31" s="215">
        <v>0.17330200000000001</v>
      </c>
      <c r="AM31" s="215">
        <v>0.165989</v>
      </c>
      <c r="AN31" s="215">
        <v>0.14400199999999999</v>
      </c>
      <c r="AO31" s="215">
        <v>0.12595100000000001</v>
      </c>
      <c r="AP31" s="215">
        <v>0.218914</v>
      </c>
      <c r="AQ31" s="215">
        <v>0.18706</v>
      </c>
      <c r="AR31" s="215">
        <v>0.147455</v>
      </c>
      <c r="AS31" s="215">
        <v>0.15660099999999999</v>
      </c>
      <c r="AT31" s="215">
        <v>0.18299299999999999</v>
      </c>
      <c r="AU31" s="215">
        <v>0.16670599999999999</v>
      </c>
      <c r="AV31" s="215">
        <v>0.23589299999999999</v>
      </c>
      <c r="AW31" s="215">
        <v>0.231684</v>
      </c>
      <c r="AX31" s="215">
        <v>0.20369300000000001</v>
      </c>
      <c r="AY31" s="215">
        <v>0.180731</v>
      </c>
      <c r="AZ31" s="215">
        <v>0.12479</v>
      </c>
      <c r="BA31" s="215">
        <v>0.158885</v>
      </c>
      <c r="BB31" s="215">
        <v>0.212755</v>
      </c>
      <c r="BC31" s="215">
        <v>0.27309699999999998</v>
      </c>
      <c r="BD31" s="215">
        <v>0.22592599999999999</v>
      </c>
      <c r="BE31" s="215">
        <v>0.28259800000000002</v>
      </c>
      <c r="BF31" s="215">
        <v>0.21998200000000001</v>
      </c>
      <c r="BG31" s="215">
        <v>0.18226870000000001</v>
      </c>
      <c r="BH31" s="215">
        <v>0.21787229999999999</v>
      </c>
      <c r="BI31" s="356">
        <v>0.2254874</v>
      </c>
      <c r="BJ31" s="356">
        <v>0.21075930000000001</v>
      </c>
      <c r="BK31" s="356">
        <v>0.15319089999999999</v>
      </c>
      <c r="BL31" s="356">
        <v>0.1952315</v>
      </c>
      <c r="BM31" s="356">
        <v>0.2059993</v>
      </c>
      <c r="BN31" s="356">
        <v>0.23754</v>
      </c>
      <c r="BO31" s="356">
        <v>0.22506979999999999</v>
      </c>
      <c r="BP31" s="356">
        <v>0.21544459999999999</v>
      </c>
      <c r="BQ31" s="356">
        <v>0.23263819999999999</v>
      </c>
      <c r="BR31" s="356">
        <v>0.23007459999999999</v>
      </c>
      <c r="BS31" s="356">
        <v>0.1942972</v>
      </c>
      <c r="BT31" s="356">
        <v>0.22389500000000001</v>
      </c>
      <c r="BU31" s="356">
        <v>0.24420729999999999</v>
      </c>
      <c r="BV31" s="356">
        <v>0.23100100000000001</v>
      </c>
    </row>
    <row r="32" spans="1:74" x14ac:dyDescent="0.2">
      <c r="A32" s="641" t="s">
        <v>980</v>
      </c>
      <c r="B32" s="642" t="s">
        <v>1243</v>
      </c>
      <c r="C32" s="215">
        <v>-9.1497999999999996E-2</v>
      </c>
      <c r="D32" s="215">
        <v>7.9283000000000006E-2</v>
      </c>
      <c r="E32" s="215">
        <v>2.5078E-2</v>
      </c>
      <c r="F32" s="215">
        <v>4.8044000000000003E-2</v>
      </c>
      <c r="G32" s="215">
        <v>6.8490000000000001E-3</v>
      </c>
      <c r="H32" s="215">
        <v>3.5090999999999997E-2</v>
      </c>
      <c r="I32" s="215">
        <v>4.4250000000000001E-3</v>
      </c>
      <c r="J32" s="215">
        <v>4.9064999999999998E-2</v>
      </c>
      <c r="K32" s="215">
        <v>6.5894999999999995E-2</v>
      </c>
      <c r="L32" s="215">
        <v>5.8729999999999997E-2</v>
      </c>
      <c r="M32" s="215">
        <v>8.4934999999999997E-2</v>
      </c>
      <c r="N32" s="215">
        <v>3.1088000000000001E-2</v>
      </c>
      <c r="O32" s="215">
        <v>9.8088999999999996E-2</v>
      </c>
      <c r="P32" s="215">
        <v>2.6828999999999999E-2</v>
      </c>
      <c r="Q32" s="215">
        <v>3.4619999999999998E-3</v>
      </c>
      <c r="R32" s="215">
        <v>4.9042000000000002E-2</v>
      </c>
      <c r="S32" s="215">
        <v>6.9508E-2</v>
      </c>
      <c r="T32" s="215">
        <v>1.6964E-2</v>
      </c>
      <c r="U32" s="215">
        <v>7.1096000000000006E-2</v>
      </c>
      <c r="V32" s="215">
        <v>7.5669E-2</v>
      </c>
      <c r="W32" s="215">
        <v>1.4710000000000001E-2</v>
      </c>
      <c r="X32" s="215">
        <v>8.8131000000000001E-2</v>
      </c>
      <c r="Y32" s="215">
        <v>4.0804E-2</v>
      </c>
      <c r="Z32" s="215">
        <v>4.0801999999999998E-2</v>
      </c>
      <c r="AA32" s="215">
        <v>3.2238000000000003E-2</v>
      </c>
      <c r="AB32" s="215">
        <v>-1.8321E-2</v>
      </c>
      <c r="AC32" s="215">
        <v>6.7559999999999995E-2</v>
      </c>
      <c r="AD32" s="215">
        <v>4.6733999999999998E-2</v>
      </c>
      <c r="AE32" s="215">
        <v>7.7313000000000007E-2</v>
      </c>
      <c r="AF32" s="215">
        <v>0.11615200000000001</v>
      </c>
      <c r="AG32" s="215">
        <v>-3.7383E-2</v>
      </c>
      <c r="AH32" s="215">
        <v>4.1739999999999999E-2</v>
      </c>
      <c r="AI32" s="215">
        <v>0.156163</v>
      </c>
      <c r="AJ32" s="215">
        <v>-7.5249999999999996E-3</v>
      </c>
      <c r="AK32" s="215">
        <v>0.110329</v>
      </c>
      <c r="AL32" s="215">
        <v>8.4940000000000002E-2</v>
      </c>
      <c r="AM32" s="215">
        <v>5.0706000000000001E-2</v>
      </c>
      <c r="AN32" s="215">
        <v>6.9922999999999999E-2</v>
      </c>
      <c r="AO32" s="215">
        <v>2.2904999999999998E-2</v>
      </c>
      <c r="AP32" s="215">
        <v>1.529E-2</v>
      </c>
      <c r="AQ32" s="215">
        <v>2.3560000000000001E-2</v>
      </c>
      <c r="AR32" s="215">
        <v>8.6926000000000003E-2</v>
      </c>
      <c r="AS32" s="215">
        <v>6.7380000000000001E-3</v>
      </c>
      <c r="AT32" s="215">
        <v>3.8332999999999999E-2</v>
      </c>
      <c r="AU32" s="215">
        <v>7.8171000000000004E-2</v>
      </c>
      <c r="AV32" s="215">
        <v>8.0200999999999995E-2</v>
      </c>
      <c r="AW32" s="215">
        <v>5.4266000000000002E-2</v>
      </c>
      <c r="AX32" s="215">
        <v>0.104488</v>
      </c>
      <c r="AY32" s="215">
        <v>6.1726000000000003E-2</v>
      </c>
      <c r="AZ32" s="215">
        <v>7.8862000000000002E-2</v>
      </c>
      <c r="BA32" s="215">
        <v>0.14596999999999999</v>
      </c>
      <c r="BB32" s="215">
        <v>0.110753</v>
      </c>
      <c r="BC32" s="215">
        <v>6.3590999999999995E-2</v>
      </c>
      <c r="BD32" s="215">
        <v>9.0794E-2</v>
      </c>
      <c r="BE32" s="215">
        <v>7.2523000000000004E-2</v>
      </c>
      <c r="BF32" s="215">
        <v>0.14625199999999999</v>
      </c>
      <c r="BG32" s="215">
        <v>6.5894099999999997E-2</v>
      </c>
      <c r="BH32" s="215">
        <v>6.9486699999999998E-2</v>
      </c>
      <c r="BI32" s="356">
        <v>7.2828799999999999E-2</v>
      </c>
      <c r="BJ32" s="356">
        <v>5.4252599999999998E-2</v>
      </c>
      <c r="BK32" s="356">
        <v>6.0782500000000003E-2</v>
      </c>
      <c r="BL32" s="356">
        <v>2.8223999999999999E-2</v>
      </c>
      <c r="BM32" s="356">
        <v>3.4329699999999998E-2</v>
      </c>
      <c r="BN32" s="356">
        <v>3.5508400000000002E-2</v>
      </c>
      <c r="BO32" s="356">
        <v>4.0940900000000002E-2</v>
      </c>
      <c r="BP32" s="356">
        <v>5.9017199999999999E-2</v>
      </c>
      <c r="BQ32" s="356">
        <v>2.1873500000000001E-2</v>
      </c>
      <c r="BR32" s="356">
        <v>5.7208200000000001E-2</v>
      </c>
      <c r="BS32" s="356">
        <v>7.41647E-2</v>
      </c>
      <c r="BT32" s="356">
        <v>5.6800099999999999E-2</v>
      </c>
      <c r="BU32" s="356">
        <v>7.6949799999999999E-2</v>
      </c>
      <c r="BV32" s="356">
        <v>5.2914000000000003E-2</v>
      </c>
    </row>
    <row r="33" spans="1:74" x14ac:dyDescent="0.2">
      <c r="A33" s="641"/>
      <c r="B33" s="642"/>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51"/>
      <c r="AZ33" s="651"/>
      <c r="BA33" s="651"/>
      <c r="BB33" s="651"/>
      <c r="BC33" s="651"/>
      <c r="BD33" s="651"/>
      <c r="BE33" s="651"/>
      <c r="BF33" s="651"/>
      <c r="BG33" s="651"/>
      <c r="BH33" s="651"/>
      <c r="BI33" s="406"/>
      <c r="BJ33" s="406"/>
      <c r="BK33" s="406"/>
      <c r="BL33" s="406"/>
      <c r="BM33" s="406"/>
      <c r="BN33" s="406"/>
      <c r="BO33" s="406"/>
      <c r="BP33" s="406"/>
      <c r="BQ33" s="406"/>
      <c r="BR33" s="406"/>
      <c r="BS33" s="406"/>
      <c r="BT33" s="406"/>
      <c r="BU33" s="406"/>
      <c r="BV33" s="406"/>
    </row>
    <row r="34" spans="1:74" x14ac:dyDescent="0.2">
      <c r="A34" s="641"/>
      <c r="B34" s="155" t="s">
        <v>1252</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51"/>
      <c r="AZ34" s="651"/>
      <c r="BA34" s="651"/>
      <c r="BB34" s="651"/>
      <c r="BC34" s="651"/>
      <c r="BD34" s="651"/>
      <c r="BE34" s="651"/>
      <c r="BF34" s="651"/>
      <c r="BG34" s="651"/>
      <c r="BH34" s="651"/>
      <c r="BI34" s="406"/>
      <c r="BJ34" s="406"/>
      <c r="BK34" s="406"/>
      <c r="BL34" s="406"/>
      <c r="BM34" s="406"/>
      <c r="BN34" s="406"/>
      <c r="BO34" s="406"/>
      <c r="BP34" s="406"/>
      <c r="BQ34" s="406"/>
      <c r="BR34" s="406"/>
      <c r="BS34" s="406"/>
      <c r="BT34" s="406"/>
      <c r="BU34" s="406"/>
      <c r="BV34" s="406"/>
    </row>
    <row r="35" spans="1:74" x14ac:dyDescent="0.2">
      <c r="A35" s="641" t="s">
        <v>1253</v>
      </c>
      <c r="B35" s="642" t="s">
        <v>1248</v>
      </c>
      <c r="C35" s="215">
        <v>22.706</v>
      </c>
      <c r="D35" s="215">
        <v>22.138999999999999</v>
      </c>
      <c r="E35" s="215">
        <v>20.731000000000002</v>
      </c>
      <c r="F35" s="215">
        <v>21.457000000000001</v>
      </c>
      <c r="G35" s="215">
        <v>21.498000000000001</v>
      </c>
      <c r="H35" s="215">
        <v>21.381</v>
      </c>
      <c r="I35" s="215">
        <v>20.890999999999998</v>
      </c>
      <c r="J35" s="215">
        <v>21.184999999999999</v>
      </c>
      <c r="K35" s="215">
        <v>19.86</v>
      </c>
      <c r="L35" s="215">
        <v>21.689</v>
      </c>
      <c r="M35" s="215">
        <v>22.625</v>
      </c>
      <c r="N35" s="215">
        <v>22.891999999999999</v>
      </c>
      <c r="O35" s="215">
        <v>24.747</v>
      </c>
      <c r="P35" s="215">
        <v>27.681000000000001</v>
      </c>
      <c r="Q35" s="215">
        <v>30.704000000000001</v>
      </c>
      <c r="R35" s="215">
        <v>33.030999999999999</v>
      </c>
      <c r="S35" s="215">
        <v>35.529000000000003</v>
      </c>
      <c r="T35" s="215">
        <v>35.033000000000001</v>
      </c>
      <c r="U35" s="215">
        <v>33.018000000000001</v>
      </c>
      <c r="V35" s="215">
        <v>32.573999999999998</v>
      </c>
      <c r="W35" s="215">
        <v>33.92</v>
      </c>
      <c r="X35" s="215">
        <v>35.177999999999997</v>
      </c>
      <c r="Y35" s="215">
        <v>36.557000000000002</v>
      </c>
      <c r="Z35" s="215">
        <v>35.396000000000001</v>
      </c>
      <c r="AA35" s="215">
        <v>34.222999999999999</v>
      </c>
      <c r="AB35" s="215">
        <v>33.799999999999997</v>
      </c>
      <c r="AC35" s="215">
        <v>34.703000000000003</v>
      </c>
      <c r="AD35" s="215">
        <v>35.203000000000003</v>
      </c>
      <c r="AE35" s="215">
        <v>35.305</v>
      </c>
      <c r="AF35" s="215">
        <v>35.024000000000001</v>
      </c>
      <c r="AG35" s="215">
        <v>33.581000000000003</v>
      </c>
      <c r="AH35" s="215">
        <v>35.024999999999999</v>
      </c>
      <c r="AI35" s="215">
        <v>34.780999999999999</v>
      </c>
      <c r="AJ35" s="215">
        <v>34.445999999999998</v>
      </c>
      <c r="AK35" s="215">
        <v>33.128999999999998</v>
      </c>
      <c r="AL35" s="215">
        <v>30.818000000000001</v>
      </c>
      <c r="AM35" s="215">
        <v>29.908999999999999</v>
      </c>
      <c r="AN35" s="215">
        <v>29.712</v>
      </c>
      <c r="AO35" s="215">
        <v>30.446999999999999</v>
      </c>
      <c r="AP35" s="215">
        <v>34.600999999999999</v>
      </c>
      <c r="AQ35" s="215">
        <v>36.808</v>
      </c>
      <c r="AR35" s="215">
        <v>40.052</v>
      </c>
      <c r="AS35" s="215">
        <v>41.19</v>
      </c>
      <c r="AT35" s="215">
        <v>38.113999999999997</v>
      </c>
      <c r="AU35" s="215">
        <v>37.496000000000002</v>
      </c>
      <c r="AV35" s="215">
        <v>38.130000000000003</v>
      </c>
      <c r="AW35" s="215">
        <v>36.366</v>
      </c>
      <c r="AX35" s="215">
        <v>34.863</v>
      </c>
      <c r="AY35" s="215">
        <v>32.753999999999998</v>
      </c>
      <c r="AZ35" s="215">
        <v>30.245000000000001</v>
      </c>
      <c r="BA35" s="215">
        <v>31.027999999999999</v>
      </c>
      <c r="BB35" s="215">
        <v>31.702000000000002</v>
      </c>
      <c r="BC35" s="215">
        <v>31.146000000000001</v>
      </c>
      <c r="BD35" s="215">
        <v>32.131999999999998</v>
      </c>
      <c r="BE35" s="215">
        <v>30.152999999999999</v>
      </c>
      <c r="BF35" s="215">
        <v>32.457999999999998</v>
      </c>
      <c r="BG35" s="215">
        <v>32.068881609999998</v>
      </c>
      <c r="BH35" s="215">
        <v>32.128270000000001</v>
      </c>
      <c r="BI35" s="356">
        <v>33.327919999999999</v>
      </c>
      <c r="BJ35" s="356">
        <v>31.62068</v>
      </c>
      <c r="BK35" s="356">
        <v>31.294129999999999</v>
      </c>
      <c r="BL35" s="356">
        <v>31.157229999999998</v>
      </c>
      <c r="BM35" s="356">
        <v>32.830640000000002</v>
      </c>
      <c r="BN35" s="356">
        <v>34.691470000000002</v>
      </c>
      <c r="BO35" s="356">
        <v>36.116720000000001</v>
      </c>
      <c r="BP35" s="356">
        <v>36.8553</v>
      </c>
      <c r="BQ35" s="356">
        <v>36.651649999999997</v>
      </c>
      <c r="BR35" s="356">
        <v>36.788690000000003</v>
      </c>
      <c r="BS35" s="356">
        <v>36.277050000000003</v>
      </c>
      <c r="BT35" s="356">
        <v>36.412439999999997</v>
      </c>
      <c r="BU35" s="356">
        <v>34.754449999999999</v>
      </c>
      <c r="BV35" s="356">
        <v>33.47099</v>
      </c>
    </row>
    <row r="36" spans="1:74" x14ac:dyDescent="0.2">
      <c r="A36" s="641" t="s">
        <v>1254</v>
      </c>
      <c r="B36" s="642" t="s">
        <v>1250</v>
      </c>
      <c r="C36" s="215">
        <v>34.646000000000001</v>
      </c>
      <c r="D36" s="215">
        <v>26.631</v>
      </c>
      <c r="E36" s="215">
        <v>24.257999999999999</v>
      </c>
      <c r="F36" s="215">
        <v>28.117000000000001</v>
      </c>
      <c r="G36" s="215">
        <v>33.515000000000001</v>
      </c>
      <c r="H36" s="215">
        <v>40.130000000000003</v>
      </c>
      <c r="I36" s="215">
        <v>47.085000000000001</v>
      </c>
      <c r="J36" s="215">
        <v>52.026000000000003</v>
      </c>
      <c r="K36" s="215">
        <v>57.4</v>
      </c>
      <c r="L36" s="215">
        <v>59.72</v>
      </c>
      <c r="M36" s="215">
        <v>59.023000000000003</v>
      </c>
      <c r="N36" s="215">
        <v>54.978000000000002</v>
      </c>
      <c r="O36" s="215">
        <v>47.515000000000001</v>
      </c>
      <c r="P36" s="215">
        <v>43.395000000000003</v>
      </c>
      <c r="Q36" s="215">
        <v>45.073999999999998</v>
      </c>
      <c r="R36" s="215">
        <v>50.136000000000003</v>
      </c>
      <c r="S36" s="215">
        <v>56.168999999999997</v>
      </c>
      <c r="T36" s="215">
        <v>61.79</v>
      </c>
      <c r="U36" s="215">
        <v>68.736000000000004</v>
      </c>
      <c r="V36" s="215">
        <v>73.063999999999993</v>
      </c>
      <c r="W36" s="215">
        <v>76.2</v>
      </c>
      <c r="X36" s="215">
        <v>74.638999999999996</v>
      </c>
      <c r="Y36" s="215">
        <v>72.933000000000007</v>
      </c>
      <c r="Z36" s="215">
        <v>67.991</v>
      </c>
      <c r="AA36" s="215">
        <v>55.875</v>
      </c>
      <c r="AB36" s="215">
        <v>46.994999999999997</v>
      </c>
      <c r="AC36" s="215">
        <v>40.674999999999997</v>
      </c>
      <c r="AD36" s="215">
        <v>41.058</v>
      </c>
      <c r="AE36" s="215">
        <v>46.901000000000003</v>
      </c>
      <c r="AF36" s="215">
        <v>55.308</v>
      </c>
      <c r="AG36" s="215">
        <v>59.920999999999999</v>
      </c>
      <c r="AH36" s="215">
        <v>65.364999999999995</v>
      </c>
      <c r="AI36" s="215">
        <v>68.099000000000004</v>
      </c>
      <c r="AJ36" s="215">
        <v>62.526000000000003</v>
      </c>
      <c r="AK36" s="215">
        <v>56.088000000000001</v>
      </c>
      <c r="AL36" s="215">
        <v>45.076999999999998</v>
      </c>
      <c r="AM36" s="215">
        <v>31.544</v>
      </c>
      <c r="AN36" s="215">
        <v>28.213999999999999</v>
      </c>
      <c r="AO36" s="215">
        <v>28.806999999999999</v>
      </c>
      <c r="AP36" s="215">
        <v>34.811999999999998</v>
      </c>
      <c r="AQ36" s="215">
        <v>47.222000000000001</v>
      </c>
      <c r="AR36" s="215">
        <v>57.899000000000001</v>
      </c>
      <c r="AS36" s="215">
        <v>67.863</v>
      </c>
      <c r="AT36" s="215">
        <v>77.239000000000004</v>
      </c>
      <c r="AU36" s="215">
        <v>81.408000000000001</v>
      </c>
      <c r="AV36" s="215">
        <v>81.543999999999997</v>
      </c>
      <c r="AW36" s="215">
        <v>80.706000000000003</v>
      </c>
      <c r="AX36" s="215">
        <v>77.945999999999998</v>
      </c>
      <c r="AY36" s="215">
        <v>67.778000000000006</v>
      </c>
      <c r="AZ36" s="215">
        <v>54.789000000000001</v>
      </c>
      <c r="BA36" s="215">
        <v>58.1</v>
      </c>
      <c r="BB36" s="215">
        <v>65.277000000000001</v>
      </c>
      <c r="BC36" s="215">
        <v>77.603999999999999</v>
      </c>
      <c r="BD36" s="215">
        <v>84.197000000000003</v>
      </c>
      <c r="BE36" s="215">
        <v>90.277000000000001</v>
      </c>
      <c r="BF36" s="215">
        <v>96.826999999999998</v>
      </c>
      <c r="BG36" s="215">
        <v>100.1198509</v>
      </c>
      <c r="BH36" s="215">
        <v>102.27253521999999</v>
      </c>
      <c r="BI36" s="356">
        <v>97.281909999999996</v>
      </c>
      <c r="BJ36" s="356">
        <v>87.081950000000006</v>
      </c>
      <c r="BK36" s="356">
        <v>74.376919999999998</v>
      </c>
      <c r="BL36" s="356">
        <v>66.832660000000004</v>
      </c>
      <c r="BM36" s="356">
        <v>63.909120000000001</v>
      </c>
      <c r="BN36" s="356">
        <v>66.707920000000001</v>
      </c>
      <c r="BO36" s="356">
        <v>72.406790000000001</v>
      </c>
      <c r="BP36" s="356">
        <v>78.256619999999998</v>
      </c>
      <c r="BQ36" s="356">
        <v>83.635409999999993</v>
      </c>
      <c r="BR36" s="356">
        <v>87.537030000000001</v>
      </c>
      <c r="BS36" s="356">
        <v>89.629159999999999</v>
      </c>
      <c r="BT36" s="356">
        <v>88.981579999999994</v>
      </c>
      <c r="BU36" s="356">
        <v>85.275469999999999</v>
      </c>
      <c r="BV36" s="356">
        <v>76.383110000000002</v>
      </c>
    </row>
    <row r="37" spans="1:74" x14ac:dyDescent="0.2">
      <c r="A37" s="641" t="s">
        <v>1255</v>
      </c>
      <c r="B37" s="642" t="s">
        <v>1242</v>
      </c>
      <c r="C37" s="215">
        <v>29.4</v>
      </c>
      <c r="D37" s="215">
        <v>23.863</v>
      </c>
      <c r="E37" s="215">
        <v>25.518999999999998</v>
      </c>
      <c r="F37" s="215">
        <v>31.582999999999998</v>
      </c>
      <c r="G37" s="215">
        <v>38.408000000000001</v>
      </c>
      <c r="H37" s="215">
        <v>45.451999999999998</v>
      </c>
      <c r="I37" s="215">
        <v>52.524000000000001</v>
      </c>
      <c r="J37" s="215">
        <v>58.298999999999999</v>
      </c>
      <c r="K37" s="215">
        <v>57.978000000000002</v>
      </c>
      <c r="L37" s="215">
        <v>53.750999999999998</v>
      </c>
      <c r="M37" s="215">
        <v>44.003999999999998</v>
      </c>
      <c r="N37" s="215">
        <v>33.908000000000001</v>
      </c>
      <c r="O37" s="215">
        <v>28.986000000000001</v>
      </c>
      <c r="P37" s="215">
        <v>24.67</v>
      </c>
      <c r="Q37" s="215">
        <v>26.734000000000002</v>
      </c>
      <c r="R37" s="215">
        <v>32.927</v>
      </c>
      <c r="S37" s="215">
        <v>41.36</v>
      </c>
      <c r="T37" s="215">
        <v>49.825000000000003</v>
      </c>
      <c r="U37" s="215">
        <v>57.963000000000001</v>
      </c>
      <c r="V37" s="215">
        <v>64.760000000000005</v>
      </c>
      <c r="W37" s="215">
        <v>65.096000000000004</v>
      </c>
      <c r="X37" s="215">
        <v>58.655999999999999</v>
      </c>
      <c r="Y37" s="215">
        <v>48.018999999999998</v>
      </c>
      <c r="Z37" s="215">
        <v>37.142000000000003</v>
      </c>
      <c r="AA37" s="215">
        <v>31.102</v>
      </c>
      <c r="AB37" s="215">
        <v>26.875</v>
      </c>
      <c r="AC37" s="215">
        <v>27.943000000000001</v>
      </c>
      <c r="AD37" s="215">
        <v>35.119</v>
      </c>
      <c r="AE37" s="215">
        <v>44.92</v>
      </c>
      <c r="AF37" s="215">
        <v>52.84</v>
      </c>
      <c r="AG37" s="215">
        <v>60.1</v>
      </c>
      <c r="AH37" s="215">
        <v>68.088999999999999</v>
      </c>
      <c r="AI37" s="215">
        <v>69.594999999999999</v>
      </c>
      <c r="AJ37" s="215">
        <v>62.18</v>
      </c>
      <c r="AK37" s="215">
        <v>49.973999999999997</v>
      </c>
      <c r="AL37" s="215">
        <v>38.058999999999997</v>
      </c>
      <c r="AM37" s="215">
        <v>28.135000000000002</v>
      </c>
      <c r="AN37" s="215">
        <v>24.370999999999999</v>
      </c>
      <c r="AO37" s="215">
        <v>26.306999999999999</v>
      </c>
      <c r="AP37" s="215">
        <v>33.110999999999997</v>
      </c>
      <c r="AQ37" s="215">
        <v>42.067</v>
      </c>
      <c r="AR37" s="215">
        <v>52.347000000000001</v>
      </c>
      <c r="AS37" s="215">
        <v>62.920999999999999</v>
      </c>
      <c r="AT37" s="215">
        <v>71.977000000000004</v>
      </c>
      <c r="AU37" s="215">
        <v>72.403000000000006</v>
      </c>
      <c r="AV37" s="215">
        <v>66.212999999999994</v>
      </c>
      <c r="AW37" s="215">
        <v>54.15</v>
      </c>
      <c r="AX37" s="215">
        <v>41.947000000000003</v>
      </c>
      <c r="AY37" s="215">
        <v>32.993000000000002</v>
      </c>
      <c r="AZ37" s="215">
        <v>29.279</v>
      </c>
      <c r="BA37" s="215">
        <v>32.46</v>
      </c>
      <c r="BB37" s="215">
        <v>41.834000000000003</v>
      </c>
      <c r="BC37" s="215">
        <v>50.808</v>
      </c>
      <c r="BD37" s="215">
        <v>59.423000000000002</v>
      </c>
      <c r="BE37" s="215">
        <v>66.415000000000006</v>
      </c>
      <c r="BF37" s="215">
        <v>74.364000000000004</v>
      </c>
      <c r="BG37" s="215">
        <v>75.930911246999997</v>
      </c>
      <c r="BH37" s="215">
        <v>71.096072563999996</v>
      </c>
      <c r="BI37" s="356">
        <v>61.113489999999999</v>
      </c>
      <c r="BJ37" s="356">
        <v>51.06035</v>
      </c>
      <c r="BK37" s="356">
        <v>45.331200000000003</v>
      </c>
      <c r="BL37" s="356">
        <v>41.931289999999997</v>
      </c>
      <c r="BM37" s="356">
        <v>43.236179999999997</v>
      </c>
      <c r="BN37" s="356">
        <v>49.2211</v>
      </c>
      <c r="BO37" s="356">
        <v>55.542760000000001</v>
      </c>
      <c r="BP37" s="356">
        <v>61.817169999999997</v>
      </c>
      <c r="BQ37" s="356">
        <v>68.308000000000007</v>
      </c>
      <c r="BR37" s="356">
        <v>74.012200000000007</v>
      </c>
      <c r="BS37" s="356">
        <v>74.552629999999994</v>
      </c>
      <c r="BT37" s="356">
        <v>68.718100000000007</v>
      </c>
      <c r="BU37" s="356">
        <v>57.218159999999997</v>
      </c>
      <c r="BV37" s="356">
        <v>45.306130000000003</v>
      </c>
    </row>
    <row r="38" spans="1:74" x14ac:dyDescent="0.2">
      <c r="A38" s="641" t="s">
        <v>987</v>
      </c>
      <c r="B38" s="642" t="s">
        <v>1243</v>
      </c>
      <c r="C38" s="215">
        <v>15.436</v>
      </c>
      <c r="D38" s="215">
        <v>14.603999999999999</v>
      </c>
      <c r="E38" s="215">
        <v>15.021000000000001</v>
      </c>
      <c r="F38" s="215">
        <v>13.766</v>
      </c>
      <c r="G38" s="215">
        <v>14.832000000000001</v>
      </c>
      <c r="H38" s="215">
        <v>15.823</v>
      </c>
      <c r="I38" s="215">
        <v>17.55</v>
      </c>
      <c r="J38" s="215">
        <v>18.16</v>
      </c>
      <c r="K38" s="215">
        <v>17.215</v>
      </c>
      <c r="L38" s="215">
        <v>16.766999999999999</v>
      </c>
      <c r="M38" s="215">
        <v>16.452000000000002</v>
      </c>
      <c r="N38" s="215">
        <v>17.596</v>
      </c>
      <c r="O38" s="215">
        <v>16.791</v>
      </c>
      <c r="P38" s="215">
        <v>15.186999999999999</v>
      </c>
      <c r="Q38" s="215">
        <v>15.927</v>
      </c>
      <c r="R38" s="215">
        <v>15.676</v>
      </c>
      <c r="S38" s="215">
        <v>15.379</v>
      </c>
      <c r="T38" s="215">
        <v>16.521999999999998</v>
      </c>
      <c r="U38" s="215">
        <v>16.779</v>
      </c>
      <c r="V38" s="215">
        <v>16.609000000000002</v>
      </c>
      <c r="W38" s="215">
        <v>15.96</v>
      </c>
      <c r="X38" s="215">
        <v>13.811</v>
      </c>
      <c r="Y38" s="215">
        <v>13.494999999999999</v>
      </c>
      <c r="Z38" s="215">
        <v>12.739000000000001</v>
      </c>
      <c r="AA38" s="215">
        <v>13.709</v>
      </c>
      <c r="AB38" s="215">
        <v>13.778</v>
      </c>
      <c r="AC38" s="215">
        <v>13.045999999999999</v>
      </c>
      <c r="AD38" s="215">
        <v>14.324</v>
      </c>
      <c r="AE38" s="215">
        <v>15.89</v>
      </c>
      <c r="AF38" s="215">
        <v>17.225000000000001</v>
      </c>
      <c r="AG38" s="215">
        <v>19.001000000000001</v>
      </c>
      <c r="AH38" s="215">
        <v>18.832999999999998</v>
      </c>
      <c r="AI38" s="215">
        <v>18.355</v>
      </c>
      <c r="AJ38" s="215">
        <v>17.646000000000001</v>
      </c>
      <c r="AK38" s="215">
        <v>18.094999999999999</v>
      </c>
      <c r="AL38" s="215">
        <v>14.471</v>
      </c>
      <c r="AM38" s="215">
        <v>13.792</v>
      </c>
      <c r="AN38" s="215">
        <v>13.257</v>
      </c>
      <c r="AO38" s="215">
        <v>13.984999999999999</v>
      </c>
      <c r="AP38" s="215">
        <v>15.433</v>
      </c>
      <c r="AQ38" s="215">
        <v>16.707999999999998</v>
      </c>
      <c r="AR38" s="215">
        <v>15.77</v>
      </c>
      <c r="AS38" s="215">
        <v>17.657</v>
      </c>
      <c r="AT38" s="215">
        <v>19.440999999999999</v>
      </c>
      <c r="AU38" s="215">
        <v>20.387</v>
      </c>
      <c r="AV38" s="215">
        <v>21.152999999999999</v>
      </c>
      <c r="AW38" s="215">
        <v>21.283000000000001</v>
      </c>
      <c r="AX38" s="215">
        <v>20.608000000000001</v>
      </c>
      <c r="AY38" s="215">
        <v>20.568000000000001</v>
      </c>
      <c r="AZ38" s="215">
        <v>18.896999999999998</v>
      </c>
      <c r="BA38" s="215">
        <v>17.163</v>
      </c>
      <c r="BB38" s="215">
        <v>18.209</v>
      </c>
      <c r="BC38" s="215">
        <v>19.510000000000002</v>
      </c>
      <c r="BD38" s="215">
        <v>20.509</v>
      </c>
      <c r="BE38" s="215">
        <v>21.024000000000001</v>
      </c>
      <c r="BF38" s="215">
        <v>19.468</v>
      </c>
      <c r="BG38" s="215">
        <v>19.757349999999999</v>
      </c>
      <c r="BH38" s="215">
        <v>19.184429999999999</v>
      </c>
      <c r="BI38" s="356">
        <v>19.424019999999999</v>
      </c>
      <c r="BJ38" s="356">
        <v>18.913170000000001</v>
      </c>
      <c r="BK38" s="356">
        <v>18.656469999999999</v>
      </c>
      <c r="BL38" s="356">
        <v>17.819400000000002</v>
      </c>
      <c r="BM38" s="356">
        <v>17.95579</v>
      </c>
      <c r="BN38" s="356">
        <v>18.073450000000001</v>
      </c>
      <c r="BO38" s="356">
        <v>18.906680000000001</v>
      </c>
      <c r="BP38" s="356">
        <v>19.526140000000002</v>
      </c>
      <c r="BQ38" s="356">
        <v>20.9071</v>
      </c>
      <c r="BR38" s="356">
        <v>21.464169999999999</v>
      </c>
      <c r="BS38" s="356">
        <v>20.818529999999999</v>
      </c>
      <c r="BT38" s="356">
        <v>20.445869999999999</v>
      </c>
      <c r="BU38" s="356">
        <v>20.577310000000001</v>
      </c>
      <c r="BV38" s="356">
        <v>19.998940000000001</v>
      </c>
    </row>
    <row r="39" spans="1:74" x14ac:dyDescent="0.2">
      <c r="A39" s="641"/>
      <c r="C39" s="645"/>
      <c r="D39" s="645"/>
      <c r="E39" s="645"/>
      <c r="F39" s="645"/>
      <c r="G39" s="645"/>
      <c r="H39" s="645"/>
      <c r="I39" s="645"/>
      <c r="J39" s="645"/>
      <c r="K39" s="645"/>
      <c r="L39" s="645"/>
      <c r="M39" s="645"/>
      <c r="N39" s="645"/>
      <c r="O39" s="645"/>
      <c r="P39" s="645"/>
      <c r="Q39" s="645"/>
      <c r="R39" s="645"/>
      <c r="S39" s="645"/>
      <c r="T39" s="645"/>
      <c r="U39" s="645"/>
      <c r="V39" s="645"/>
      <c r="W39" s="645"/>
      <c r="X39" s="645"/>
      <c r="Y39" s="645"/>
      <c r="Z39" s="645"/>
      <c r="AA39" s="645"/>
      <c r="AB39" s="645"/>
      <c r="AC39" s="645"/>
      <c r="AD39" s="645"/>
      <c r="AE39" s="645"/>
      <c r="AF39" s="645"/>
      <c r="AG39" s="645"/>
      <c r="AH39" s="645"/>
      <c r="AI39" s="645"/>
      <c r="AJ39" s="645"/>
      <c r="AK39" s="645"/>
      <c r="AL39" s="645"/>
      <c r="AM39" s="645"/>
      <c r="AN39" s="645"/>
      <c r="AO39" s="645"/>
      <c r="AP39" s="645"/>
      <c r="AQ39" s="645"/>
      <c r="AR39" s="645"/>
      <c r="AS39" s="645"/>
      <c r="AT39" s="645"/>
      <c r="AU39" s="645"/>
      <c r="AV39" s="645"/>
      <c r="AW39" s="645"/>
      <c r="AX39" s="645"/>
      <c r="AY39" s="652"/>
      <c r="AZ39" s="652"/>
      <c r="BA39" s="652"/>
      <c r="BB39" s="652"/>
      <c r="BC39" s="652"/>
      <c r="BD39" s="652"/>
      <c r="BE39" s="652"/>
      <c r="BF39" s="652"/>
      <c r="BG39" s="652"/>
      <c r="BH39" s="652"/>
      <c r="BI39" s="646"/>
      <c r="BJ39" s="646"/>
      <c r="BK39" s="646"/>
      <c r="BL39" s="646"/>
      <c r="BM39" s="646"/>
      <c r="BN39" s="646"/>
      <c r="BO39" s="646"/>
      <c r="BP39" s="646"/>
      <c r="BQ39" s="646"/>
      <c r="BR39" s="646"/>
      <c r="BS39" s="646"/>
      <c r="BT39" s="646"/>
      <c r="BU39" s="646"/>
      <c r="BV39" s="646"/>
    </row>
    <row r="40" spans="1:74" ht="11.1" customHeight="1" x14ac:dyDescent="0.2">
      <c r="A40" s="57"/>
      <c r="B40" s="155" t="s">
        <v>745</v>
      </c>
      <c r="C40" s="643"/>
      <c r="D40" s="643"/>
      <c r="E40" s="643"/>
      <c r="F40" s="643"/>
      <c r="G40" s="643"/>
      <c r="H40" s="643"/>
      <c r="I40" s="643"/>
      <c r="J40" s="643"/>
      <c r="K40" s="643"/>
      <c r="L40" s="643"/>
      <c r="M40" s="643"/>
      <c r="N40" s="643"/>
      <c r="O40" s="643"/>
      <c r="P40" s="643"/>
      <c r="Q40" s="643"/>
      <c r="R40" s="643"/>
      <c r="S40" s="643"/>
      <c r="T40" s="643"/>
      <c r="U40" s="643"/>
      <c r="V40" s="643"/>
      <c r="W40" s="643"/>
      <c r="X40" s="643"/>
      <c r="Y40" s="643"/>
      <c r="Z40" s="643"/>
      <c r="AA40" s="643"/>
      <c r="AB40" s="643"/>
      <c r="AC40" s="643"/>
      <c r="AD40" s="643"/>
      <c r="AE40" s="643"/>
      <c r="AF40" s="643"/>
      <c r="AG40" s="643"/>
      <c r="AH40" s="643"/>
      <c r="AI40" s="643"/>
      <c r="AJ40" s="643"/>
      <c r="AK40" s="643"/>
      <c r="AL40" s="643"/>
      <c r="AM40" s="643"/>
      <c r="AN40" s="643"/>
      <c r="AO40" s="643"/>
      <c r="AP40" s="643"/>
      <c r="AQ40" s="643"/>
      <c r="AR40" s="643"/>
      <c r="AS40" s="643"/>
      <c r="AT40" s="643"/>
      <c r="AU40" s="643"/>
      <c r="AV40" s="643"/>
      <c r="AW40" s="643"/>
      <c r="AX40" s="643"/>
      <c r="AY40" s="643"/>
      <c r="AZ40" s="643"/>
      <c r="BA40" s="643"/>
      <c r="BB40" s="643"/>
      <c r="BC40" s="643"/>
      <c r="BD40" s="643"/>
      <c r="BE40" s="643"/>
      <c r="BF40" s="643"/>
      <c r="BG40" s="643"/>
      <c r="BH40" s="643"/>
      <c r="BI40" s="644"/>
      <c r="BJ40" s="644"/>
      <c r="BK40" s="644"/>
      <c r="BL40" s="644"/>
      <c r="BM40" s="644"/>
      <c r="BN40" s="644"/>
      <c r="BO40" s="644"/>
      <c r="BP40" s="644"/>
      <c r="BQ40" s="644"/>
      <c r="BR40" s="644"/>
      <c r="BS40" s="644"/>
      <c r="BT40" s="644"/>
      <c r="BU40" s="644"/>
      <c r="BV40" s="644"/>
    </row>
    <row r="41" spans="1:74" ht="11.1" customHeight="1" x14ac:dyDescent="0.2">
      <c r="A41" s="61" t="s">
        <v>671</v>
      </c>
      <c r="B41" s="179" t="s">
        <v>568</v>
      </c>
      <c r="C41" s="215">
        <v>14.422806</v>
      </c>
      <c r="D41" s="215">
        <v>13.676035000000001</v>
      </c>
      <c r="E41" s="215">
        <v>14.451225000000001</v>
      </c>
      <c r="F41" s="215">
        <v>14.230566</v>
      </c>
      <c r="G41" s="215">
        <v>14.717806</v>
      </c>
      <c r="H41" s="215">
        <v>15.294166000000001</v>
      </c>
      <c r="I41" s="215">
        <v>15.589387</v>
      </c>
      <c r="J41" s="215">
        <v>15.556096</v>
      </c>
      <c r="K41" s="215">
        <v>15.274933000000001</v>
      </c>
      <c r="L41" s="215">
        <v>14.569645</v>
      </c>
      <c r="M41" s="215">
        <v>14.960065999999999</v>
      </c>
      <c r="N41" s="215">
        <v>14.842257999999999</v>
      </c>
      <c r="O41" s="215">
        <v>14.374064000000001</v>
      </c>
      <c r="P41" s="215">
        <v>14.615379000000001</v>
      </c>
      <c r="Q41" s="215">
        <v>14.476290000000001</v>
      </c>
      <c r="R41" s="215">
        <v>14.609432999999999</v>
      </c>
      <c r="S41" s="215">
        <v>15.096677</v>
      </c>
      <c r="T41" s="215">
        <v>15.636533</v>
      </c>
      <c r="U41" s="215">
        <v>15.665290000000001</v>
      </c>
      <c r="V41" s="215">
        <v>15.324579999999999</v>
      </c>
      <c r="W41" s="215">
        <v>14.910133</v>
      </c>
      <c r="X41" s="215">
        <v>14.843451</v>
      </c>
      <c r="Y41" s="215">
        <v>15.0853</v>
      </c>
      <c r="Z41" s="215">
        <v>15.330225</v>
      </c>
      <c r="AA41" s="215">
        <v>14.567225000000001</v>
      </c>
      <c r="AB41" s="215">
        <v>14.230357</v>
      </c>
      <c r="AC41" s="215">
        <v>14.702612</v>
      </c>
      <c r="AD41" s="215">
        <v>14.864433</v>
      </c>
      <c r="AE41" s="215">
        <v>15.304838</v>
      </c>
      <c r="AF41" s="215">
        <v>15.833033</v>
      </c>
      <c r="AG41" s="215">
        <v>16.041677</v>
      </c>
      <c r="AH41" s="215">
        <v>15.793193</v>
      </c>
      <c r="AI41" s="215">
        <v>15.6358</v>
      </c>
      <c r="AJ41" s="215">
        <v>14.991129000000001</v>
      </c>
      <c r="AK41" s="215">
        <v>15.632966</v>
      </c>
      <c r="AL41" s="215">
        <v>16.069289999999999</v>
      </c>
      <c r="AM41" s="215">
        <v>15.311064</v>
      </c>
      <c r="AN41" s="215">
        <v>15.127571</v>
      </c>
      <c r="AO41" s="215">
        <v>15.115741</v>
      </c>
      <c r="AP41" s="215">
        <v>15.864133000000001</v>
      </c>
      <c r="AQ41" s="215">
        <v>15.945548</v>
      </c>
      <c r="AR41" s="215">
        <v>15.817299999999999</v>
      </c>
      <c r="AS41" s="215">
        <v>16.534451000000001</v>
      </c>
      <c r="AT41" s="215">
        <v>16.460353999999999</v>
      </c>
      <c r="AU41" s="215">
        <v>16.073499999999999</v>
      </c>
      <c r="AV41" s="215">
        <v>15.361032</v>
      </c>
      <c r="AW41" s="215">
        <v>16.043433</v>
      </c>
      <c r="AX41" s="215">
        <v>16.469031999999999</v>
      </c>
      <c r="AY41" s="215">
        <v>15.492806</v>
      </c>
      <c r="AZ41" s="215">
        <v>15.414427999999999</v>
      </c>
      <c r="BA41" s="215">
        <v>15.657482999999999</v>
      </c>
      <c r="BB41" s="215">
        <v>16.2989</v>
      </c>
      <c r="BC41" s="215">
        <v>16.435451</v>
      </c>
      <c r="BD41" s="215">
        <v>16.694732999999999</v>
      </c>
      <c r="BE41" s="215">
        <v>16.884160999999999</v>
      </c>
      <c r="BF41" s="215">
        <v>16.661515999999999</v>
      </c>
      <c r="BG41" s="215">
        <v>16.081</v>
      </c>
      <c r="BH41" s="215">
        <v>15.470466452</v>
      </c>
      <c r="BI41" s="356">
        <v>15.825839999999999</v>
      </c>
      <c r="BJ41" s="356">
        <v>16.200559999999999</v>
      </c>
      <c r="BK41" s="356">
        <v>15.482089999999999</v>
      </c>
      <c r="BL41" s="356">
        <v>15.259499999999999</v>
      </c>
      <c r="BM41" s="356">
        <v>15.68422</v>
      </c>
      <c r="BN41" s="356">
        <v>16.161169999999998</v>
      </c>
      <c r="BO41" s="356">
        <v>16.522469999999998</v>
      </c>
      <c r="BP41" s="356">
        <v>16.750070000000001</v>
      </c>
      <c r="BQ41" s="356">
        <v>17.010480000000001</v>
      </c>
      <c r="BR41" s="356">
        <v>16.63289</v>
      </c>
      <c r="BS41" s="356">
        <v>16.25949</v>
      </c>
      <c r="BT41" s="356">
        <v>15.55165</v>
      </c>
      <c r="BU41" s="356">
        <v>15.88495</v>
      </c>
      <c r="BV41" s="356">
        <v>16.183199999999999</v>
      </c>
    </row>
    <row r="42" spans="1:74" ht="11.1" customHeight="1" x14ac:dyDescent="0.2">
      <c r="A42" s="641" t="s">
        <v>1269</v>
      </c>
      <c r="B42" s="642" t="s">
        <v>1262</v>
      </c>
      <c r="C42" s="215">
        <v>0.54906299999999997</v>
      </c>
      <c r="D42" s="215">
        <v>0.51546400000000003</v>
      </c>
      <c r="E42" s="215">
        <v>0.45974100000000001</v>
      </c>
      <c r="F42" s="215">
        <v>0.44809900000000003</v>
      </c>
      <c r="G42" s="215">
        <v>0.43158000000000002</v>
      </c>
      <c r="H42" s="215">
        <v>0.44396600000000003</v>
      </c>
      <c r="I42" s="215">
        <v>0.41683799999999999</v>
      </c>
      <c r="J42" s="215">
        <v>0.43654799999999999</v>
      </c>
      <c r="K42" s="215">
        <v>0.49440000000000001</v>
      </c>
      <c r="L42" s="215">
        <v>0.52412800000000004</v>
      </c>
      <c r="M42" s="215">
        <v>0.59893200000000002</v>
      </c>
      <c r="N42" s="215">
        <v>0.565612</v>
      </c>
      <c r="O42" s="215">
        <v>0.51235399999999998</v>
      </c>
      <c r="P42" s="215">
        <v>0.53179200000000004</v>
      </c>
      <c r="Q42" s="215">
        <v>0.44483800000000001</v>
      </c>
      <c r="R42" s="215">
        <v>0.45143299999999997</v>
      </c>
      <c r="S42" s="215">
        <v>0.43248300000000001</v>
      </c>
      <c r="T42" s="215">
        <v>0.44209999999999999</v>
      </c>
      <c r="U42" s="215">
        <v>0.43864399999999998</v>
      </c>
      <c r="V42" s="215">
        <v>0.43641799999999997</v>
      </c>
      <c r="W42" s="215">
        <v>0.52346599999999999</v>
      </c>
      <c r="X42" s="215">
        <v>0.621838</v>
      </c>
      <c r="Y42" s="215">
        <v>0.62746599999999997</v>
      </c>
      <c r="Z42" s="215">
        <v>0.64612800000000004</v>
      </c>
      <c r="AA42" s="215">
        <v>0.54328900000000002</v>
      </c>
      <c r="AB42" s="215">
        <v>0.50632100000000002</v>
      </c>
      <c r="AC42" s="215">
        <v>0.49028899999999997</v>
      </c>
      <c r="AD42" s="215">
        <v>0.429232</v>
      </c>
      <c r="AE42" s="215">
        <v>0.37948300000000001</v>
      </c>
      <c r="AF42" s="215">
        <v>0.42570000000000002</v>
      </c>
      <c r="AG42" s="215">
        <v>0.426676</v>
      </c>
      <c r="AH42" s="215">
        <v>0.44386999999999999</v>
      </c>
      <c r="AI42" s="215">
        <v>0.56043299999999996</v>
      </c>
      <c r="AJ42" s="215">
        <v>0.56683799999999995</v>
      </c>
      <c r="AK42" s="215">
        <v>0.59526599999999996</v>
      </c>
      <c r="AL42" s="215">
        <v>0.58877400000000002</v>
      </c>
      <c r="AM42" s="215">
        <v>0.52396699999999996</v>
      </c>
      <c r="AN42" s="215">
        <v>0.53085599999999999</v>
      </c>
      <c r="AO42" s="215">
        <v>0.49490200000000001</v>
      </c>
      <c r="AP42" s="215">
        <v>0.43256600000000001</v>
      </c>
      <c r="AQ42" s="215">
        <v>0.43212800000000001</v>
      </c>
      <c r="AR42" s="215">
        <v>0.43076599999999998</v>
      </c>
      <c r="AS42" s="215">
        <v>0.41367700000000002</v>
      </c>
      <c r="AT42" s="215">
        <v>0.42438700000000001</v>
      </c>
      <c r="AU42" s="215">
        <v>0.54323299999999997</v>
      </c>
      <c r="AV42" s="215">
        <v>0.59357899999999997</v>
      </c>
      <c r="AW42" s="215">
        <v>0.65823200000000004</v>
      </c>
      <c r="AX42" s="215">
        <v>0.65906299999999995</v>
      </c>
      <c r="AY42" s="215">
        <v>0.58670900000000004</v>
      </c>
      <c r="AZ42" s="215">
        <v>0.54417800000000005</v>
      </c>
      <c r="BA42" s="215">
        <v>0.49364400000000003</v>
      </c>
      <c r="BB42" s="215">
        <v>0.40506599999999998</v>
      </c>
      <c r="BC42" s="215">
        <v>0.39341900000000002</v>
      </c>
      <c r="BD42" s="215">
        <v>0.41389900000000002</v>
      </c>
      <c r="BE42" s="215">
        <v>0.43174200000000001</v>
      </c>
      <c r="BF42" s="215">
        <v>0.44887100000000002</v>
      </c>
      <c r="BG42" s="215">
        <v>0.5391861</v>
      </c>
      <c r="BH42" s="215">
        <v>0.58522149999999995</v>
      </c>
      <c r="BI42" s="356">
        <v>0.61465860000000005</v>
      </c>
      <c r="BJ42" s="356">
        <v>0.62032259999999995</v>
      </c>
      <c r="BK42" s="356">
        <v>0.55434119999999998</v>
      </c>
      <c r="BL42" s="356">
        <v>0.51816839999999997</v>
      </c>
      <c r="BM42" s="356">
        <v>0.48417680000000002</v>
      </c>
      <c r="BN42" s="356">
        <v>0.46077319999999999</v>
      </c>
      <c r="BO42" s="356">
        <v>0.4701092</v>
      </c>
      <c r="BP42" s="356">
        <v>0.46655600000000003</v>
      </c>
      <c r="BQ42" s="356">
        <v>0.46148440000000002</v>
      </c>
      <c r="BR42" s="356">
        <v>0.45960139999999999</v>
      </c>
      <c r="BS42" s="356">
        <v>0.51159969999999999</v>
      </c>
      <c r="BT42" s="356">
        <v>0.57169029999999998</v>
      </c>
      <c r="BU42" s="356">
        <v>0.61612160000000005</v>
      </c>
      <c r="BV42" s="356">
        <v>0.62073080000000003</v>
      </c>
    </row>
    <row r="43" spans="1:74" ht="11.1" customHeight="1" x14ac:dyDescent="0.2">
      <c r="A43" s="61" t="s">
        <v>1150</v>
      </c>
      <c r="B43" s="179" t="s">
        <v>569</v>
      </c>
      <c r="C43" s="215">
        <v>0.98</v>
      </c>
      <c r="D43" s="215">
        <v>0.96692800000000001</v>
      </c>
      <c r="E43" s="215">
        <v>0.99574099999999999</v>
      </c>
      <c r="F43" s="215">
        <v>1.0056659999999999</v>
      </c>
      <c r="G43" s="215">
        <v>1.011838</v>
      </c>
      <c r="H43" s="215">
        <v>1.0362659999999999</v>
      </c>
      <c r="I43" s="215">
        <v>1.0260320000000001</v>
      </c>
      <c r="J43" s="215">
        <v>1.0584830000000001</v>
      </c>
      <c r="K43" s="215">
        <v>1.0331999999999999</v>
      </c>
      <c r="L43" s="215">
        <v>1.0286770000000001</v>
      </c>
      <c r="M43" s="215">
        <v>1.0332330000000001</v>
      </c>
      <c r="N43" s="215">
        <v>1.0455479999999999</v>
      </c>
      <c r="O43" s="215">
        <v>0.96996700000000002</v>
      </c>
      <c r="P43" s="215">
        <v>1.015034</v>
      </c>
      <c r="Q43" s="215">
        <v>1.021193</v>
      </c>
      <c r="R43" s="215">
        <v>1.036</v>
      </c>
      <c r="S43" s="215">
        <v>1.059258</v>
      </c>
      <c r="T43" s="215">
        <v>1.094733</v>
      </c>
      <c r="U43" s="215">
        <v>1.074354</v>
      </c>
      <c r="V43" s="215">
        <v>1.092387</v>
      </c>
      <c r="W43" s="215">
        <v>1.0530999999999999</v>
      </c>
      <c r="X43" s="215">
        <v>1.075871</v>
      </c>
      <c r="Y43" s="215">
        <v>1.0629660000000001</v>
      </c>
      <c r="Z43" s="215">
        <v>1.046451</v>
      </c>
      <c r="AA43" s="215">
        <v>1.004419</v>
      </c>
      <c r="AB43" s="215">
        <v>1.0441780000000001</v>
      </c>
      <c r="AC43" s="215">
        <v>1.075774</v>
      </c>
      <c r="AD43" s="215">
        <v>1.093566</v>
      </c>
      <c r="AE43" s="215">
        <v>1.1223540000000001</v>
      </c>
      <c r="AF43" s="215">
        <v>1.1376999999999999</v>
      </c>
      <c r="AG43" s="215">
        <v>1.1490959999999999</v>
      </c>
      <c r="AH43" s="215">
        <v>1.1790959999999999</v>
      </c>
      <c r="AI43" s="215">
        <v>1.1344000000000001</v>
      </c>
      <c r="AJ43" s="215">
        <v>1.145322</v>
      </c>
      <c r="AK43" s="215">
        <v>1.1496</v>
      </c>
      <c r="AL43" s="215">
        <v>1.1417409999999999</v>
      </c>
      <c r="AM43" s="215">
        <v>1.067677</v>
      </c>
      <c r="AN43" s="215">
        <v>1.0858209999999999</v>
      </c>
      <c r="AO43" s="215">
        <v>1.118096</v>
      </c>
      <c r="AP43" s="215">
        <v>1.1534329999999999</v>
      </c>
      <c r="AQ43" s="215">
        <v>1.1652579999999999</v>
      </c>
      <c r="AR43" s="215">
        <v>1.169233</v>
      </c>
      <c r="AS43" s="215">
        <v>1.172032</v>
      </c>
      <c r="AT43" s="215">
        <v>1.1677090000000001</v>
      </c>
      <c r="AU43" s="215">
        <v>1.1371659999999999</v>
      </c>
      <c r="AV43" s="215">
        <v>1.138774</v>
      </c>
      <c r="AW43" s="215">
        <v>1.1353</v>
      </c>
      <c r="AX43" s="215">
        <v>1.1526449999999999</v>
      </c>
      <c r="AY43" s="215">
        <v>1.0926769999999999</v>
      </c>
      <c r="AZ43" s="215">
        <v>1.1194999999999999</v>
      </c>
      <c r="BA43" s="215">
        <v>1.1384829999999999</v>
      </c>
      <c r="BB43" s="215">
        <v>1.1654329999999999</v>
      </c>
      <c r="BC43" s="215">
        <v>1.1671290000000001</v>
      </c>
      <c r="BD43" s="215">
        <v>1.2006330000000001</v>
      </c>
      <c r="BE43" s="215">
        <v>1.21271</v>
      </c>
      <c r="BF43" s="215">
        <v>1.188097</v>
      </c>
      <c r="BG43" s="215">
        <v>1.1949675666999999</v>
      </c>
      <c r="BH43" s="215">
        <v>1.2052777258</v>
      </c>
      <c r="BI43" s="356">
        <v>1.189789</v>
      </c>
      <c r="BJ43" s="356">
        <v>1.2006779999999999</v>
      </c>
      <c r="BK43" s="356">
        <v>1.1400859999999999</v>
      </c>
      <c r="BL43" s="356">
        <v>1.1368469999999999</v>
      </c>
      <c r="BM43" s="356">
        <v>1.185972</v>
      </c>
      <c r="BN43" s="356">
        <v>1.1953940000000001</v>
      </c>
      <c r="BO43" s="356">
        <v>1.1961029999999999</v>
      </c>
      <c r="BP43" s="356">
        <v>1.211643</v>
      </c>
      <c r="BQ43" s="356">
        <v>1.2539880000000001</v>
      </c>
      <c r="BR43" s="356">
        <v>1.2435339999999999</v>
      </c>
      <c r="BS43" s="356">
        <v>1.221589</v>
      </c>
      <c r="BT43" s="356">
        <v>1.212118</v>
      </c>
      <c r="BU43" s="356">
        <v>1.2116210000000001</v>
      </c>
      <c r="BV43" s="356">
        <v>1.2098930000000001</v>
      </c>
    </row>
    <row r="44" spans="1:74" ht="11.1" customHeight="1" x14ac:dyDescent="0.2">
      <c r="A44" s="61" t="s">
        <v>994</v>
      </c>
      <c r="B44" s="642" t="s">
        <v>570</v>
      </c>
      <c r="C44" s="215">
        <v>0.64229000000000003</v>
      </c>
      <c r="D44" s="215">
        <v>0.57142800000000005</v>
      </c>
      <c r="E44" s="215">
        <v>0.464225</v>
      </c>
      <c r="F44" s="215">
        <v>0.5887</v>
      </c>
      <c r="G44" s="215">
        <v>0.79480600000000001</v>
      </c>
      <c r="H44" s="215">
        <v>0.71316599999999997</v>
      </c>
      <c r="I44" s="215">
        <v>0.72935399999999995</v>
      </c>
      <c r="J44" s="215">
        <v>0.61532200000000004</v>
      </c>
      <c r="K44" s="215">
        <v>0.70199999999999996</v>
      </c>
      <c r="L44" s="215">
        <v>0.55900000000000005</v>
      </c>
      <c r="M44" s="215">
        <v>0.76190000000000002</v>
      </c>
      <c r="N44" s="215">
        <v>0.83854799999999996</v>
      </c>
      <c r="O44" s="215">
        <v>0.411935</v>
      </c>
      <c r="P44" s="215">
        <v>0.27761999999999998</v>
      </c>
      <c r="Q44" s="215">
        <v>0.35548299999999999</v>
      </c>
      <c r="R44" s="215">
        <v>0.6694</v>
      </c>
      <c r="S44" s="215">
        <v>0.75677399999999995</v>
      </c>
      <c r="T44" s="215">
        <v>0.68513299999999999</v>
      </c>
      <c r="U44" s="215">
        <v>0.657161</v>
      </c>
      <c r="V44" s="215">
        <v>0.61606399999999994</v>
      </c>
      <c r="W44" s="215">
        <v>0.60903300000000005</v>
      </c>
      <c r="X44" s="215">
        <v>0.51938700000000004</v>
      </c>
      <c r="Y44" s="215">
        <v>0.51419999999999999</v>
      </c>
      <c r="Z44" s="215">
        <v>0.63764500000000002</v>
      </c>
      <c r="AA44" s="215">
        <v>0.415161</v>
      </c>
      <c r="AB44" s="215">
        <v>0.52275000000000005</v>
      </c>
      <c r="AC44" s="215">
        <v>0.47251599999999999</v>
      </c>
      <c r="AD44" s="215">
        <v>0.530833</v>
      </c>
      <c r="AE44" s="215">
        <v>0.79967699999999997</v>
      </c>
      <c r="AF44" s="215">
        <v>0.63756599999999997</v>
      </c>
      <c r="AG44" s="215">
        <v>0.68080600000000002</v>
      </c>
      <c r="AH44" s="215">
        <v>0.76109599999999999</v>
      </c>
      <c r="AI44" s="215">
        <v>0.564133</v>
      </c>
      <c r="AJ44" s="215">
        <v>0.48074099999999997</v>
      </c>
      <c r="AK44" s="215">
        <v>0.31753300000000001</v>
      </c>
      <c r="AL44" s="215">
        <v>0.39838699999999999</v>
      </c>
      <c r="AM44" s="215">
        <v>0.17857999999999999</v>
      </c>
      <c r="AN44" s="215">
        <v>0.129857</v>
      </c>
      <c r="AO44" s="215">
        <v>0.44748300000000002</v>
      </c>
      <c r="AP44" s="215">
        <v>0.33133299999999999</v>
      </c>
      <c r="AQ44" s="215">
        <v>0.55432199999999998</v>
      </c>
      <c r="AR44" s="215">
        <v>0.63506600000000002</v>
      </c>
      <c r="AS44" s="215">
        <v>0.50125799999999998</v>
      </c>
      <c r="AT44" s="215">
        <v>0.43154799999999999</v>
      </c>
      <c r="AU44" s="215">
        <v>0.28860000000000002</v>
      </c>
      <c r="AV44" s="215">
        <v>0.116032</v>
      </c>
      <c r="AW44" s="215">
        <v>0.50853300000000001</v>
      </c>
      <c r="AX44" s="215">
        <v>0.73009599999999997</v>
      </c>
      <c r="AY44" s="215">
        <v>0.20103199999999999</v>
      </c>
      <c r="AZ44" s="215">
        <v>0.239928</v>
      </c>
      <c r="BA44" s="215">
        <v>0.27670899999999998</v>
      </c>
      <c r="BB44" s="215">
        <v>0.281366</v>
      </c>
      <c r="BC44" s="215">
        <v>0.23377400000000001</v>
      </c>
      <c r="BD44" s="215">
        <v>0.130633</v>
      </c>
      <c r="BE44" s="215">
        <v>0.31038700000000002</v>
      </c>
      <c r="BF44" s="215">
        <v>0.36480699999999999</v>
      </c>
      <c r="BG44" s="215">
        <v>0.43383357619000001</v>
      </c>
      <c r="BH44" s="215">
        <v>0.27392550553</v>
      </c>
      <c r="BI44" s="356">
        <v>0.4607214</v>
      </c>
      <c r="BJ44" s="356">
        <v>0.50600979999999995</v>
      </c>
      <c r="BK44" s="356">
        <v>0.20067479999999999</v>
      </c>
      <c r="BL44" s="356">
        <v>0.27309559999999999</v>
      </c>
      <c r="BM44" s="356">
        <v>0.26812540000000001</v>
      </c>
      <c r="BN44" s="356">
        <v>0.22426080000000001</v>
      </c>
      <c r="BO44" s="356">
        <v>0.3749287</v>
      </c>
      <c r="BP44" s="356">
        <v>0.41543639999999998</v>
      </c>
      <c r="BQ44" s="356">
        <v>0.38945340000000001</v>
      </c>
      <c r="BR44" s="356">
        <v>0.42673</v>
      </c>
      <c r="BS44" s="356">
        <v>0.36411300000000002</v>
      </c>
      <c r="BT44" s="356">
        <v>0.28904609999999997</v>
      </c>
      <c r="BU44" s="356">
        <v>0.4514263</v>
      </c>
      <c r="BV44" s="356">
        <v>0.50658510000000001</v>
      </c>
    </row>
    <row r="45" spans="1:74" ht="11.1" customHeight="1" x14ac:dyDescent="0.2">
      <c r="A45" s="61" t="s">
        <v>995</v>
      </c>
      <c r="B45" s="179" t="s">
        <v>1050</v>
      </c>
      <c r="C45" s="215">
        <v>0.24929000000000001</v>
      </c>
      <c r="D45" s="215">
        <v>0.84942799999999996</v>
      </c>
      <c r="E45" s="215">
        <v>0.88906399999999997</v>
      </c>
      <c r="F45" s="215">
        <v>1.0121</v>
      </c>
      <c r="G45" s="215">
        <v>0.72861200000000004</v>
      </c>
      <c r="H45" s="215">
        <v>0.77256599999999997</v>
      </c>
      <c r="I45" s="215">
        <v>0.53212899999999996</v>
      </c>
      <c r="J45" s="215">
        <v>0.72190299999999996</v>
      </c>
      <c r="K45" s="215">
        <v>0.36513299999999999</v>
      </c>
      <c r="L45" s="215">
        <v>0.61706399999999995</v>
      </c>
      <c r="M45" s="215">
        <v>0.3226</v>
      </c>
      <c r="N45" s="215">
        <v>0.38651600000000003</v>
      </c>
      <c r="O45" s="215">
        <v>0.26267699999999999</v>
      </c>
      <c r="P45" s="215">
        <v>0.333069</v>
      </c>
      <c r="Q45" s="215">
        <v>0.63241899999999995</v>
      </c>
      <c r="R45" s="215">
        <v>0.50193299999999996</v>
      </c>
      <c r="S45" s="215">
        <v>0.50090299999999999</v>
      </c>
      <c r="T45" s="215">
        <v>0.40213300000000002</v>
      </c>
      <c r="U45" s="215">
        <v>0.41754799999999997</v>
      </c>
      <c r="V45" s="215">
        <v>0.72767700000000002</v>
      </c>
      <c r="W45" s="215">
        <v>0.3402</v>
      </c>
      <c r="X45" s="215">
        <v>0.40138699999999999</v>
      </c>
      <c r="Y45" s="215">
        <v>0.17003299999999999</v>
      </c>
      <c r="Z45" s="215">
        <v>-5.6000000000000001E-2</v>
      </c>
      <c r="AA45" s="215">
        <v>0.30670900000000001</v>
      </c>
      <c r="AB45" s="215">
        <v>0.70353500000000002</v>
      </c>
      <c r="AC45" s="215">
        <v>0.55938699999999997</v>
      </c>
      <c r="AD45" s="215">
        <v>0.71676600000000001</v>
      </c>
      <c r="AE45" s="215">
        <v>0.76029000000000002</v>
      </c>
      <c r="AF45" s="215">
        <v>0.66726600000000003</v>
      </c>
      <c r="AG45" s="215">
        <v>0.52832199999999996</v>
      </c>
      <c r="AH45" s="215">
        <v>0.53041899999999997</v>
      </c>
      <c r="AI45" s="215">
        <v>0.307</v>
      </c>
      <c r="AJ45" s="215">
        <v>0.77235399999999998</v>
      </c>
      <c r="AK45" s="215">
        <v>0.46789999999999998</v>
      </c>
      <c r="AL45" s="215">
        <v>0.250612</v>
      </c>
      <c r="AM45" s="215">
        <v>0.16545099999999999</v>
      </c>
      <c r="AN45" s="215">
        <v>0.57403499999999996</v>
      </c>
      <c r="AO45" s="215">
        <v>0.91048300000000004</v>
      </c>
      <c r="AP45" s="215">
        <v>1.0444</v>
      </c>
      <c r="AQ45" s="215">
        <v>1.041709</v>
      </c>
      <c r="AR45" s="215">
        <v>0.922933</v>
      </c>
      <c r="AS45" s="215">
        <v>0.94122499999999998</v>
      </c>
      <c r="AT45" s="215">
        <v>0.84074099999999996</v>
      </c>
      <c r="AU45" s="215">
        <v>0.59953299999999998</v>
      </c>
      <c r="AV45" s="215">
        <v>0.78064500000000003</v>
      </c>
      <c r="AW45" s="215">
        <v>5.6633000000000003E-2</v>
      </c>
      <c r="AX45" s="215">
        <v>0.136322</v>
      </c>
      <c r="AY45" s="215">
        <v>0.49293500000000001</v>
      </c>
      <c r="AZ45" s="215">
        <v>0.772142</v>
      </c>
      <c r="BA45" s="215">
        <v>0.89132199999999995</v>
      </c>
      <c r="BB45" s="215">
        <v>0.90590000000000004</v>
      </c>
      <c r="BC45" s="215">
        <v>0.94428999999999996</v>
      </c>
      <c r="BD45" s="215">
        <v>0.86993299999999996</v>
      </c>
      <c r="BE45" s="215">
        <v>0.81487100000000001</v>
      </c>
      <c r="BF45" s="215">
        <v>0.786968</v>
      </c>
      <c r="BG45" s="215">
        <v>0.61973333333000002</v>
      </c>
      <c r="BH45" s="215">
        <v>1.0124459419</v>
      </c>
      <c r="BI45" s="356">
        <v>0.46019860000000001</v>
      </c>
      <c r="BJ45" s="356">
        <v>0.31883139999999999</v>
      </c>
      <c r="BK45" s="356">
        <v>0.4736129</v>
      </c>
      <c r="BL45" s="356">
        <v>0.61014489999999999</v>
      </c>
      <c r="BM45" s="356">
        <v>0.71744079999999999</v>
      </c>
      <c r="BN45" s="356">
        <v>0.82583510000000004</v>
      </c>
      <c r="BO45" s="356">
        <v>0.90169239999999995</v>
      </c>
      <c r="BP45" s="356">
        <v>0.81630389999999997</v>
      </c>
      <c r="BQ45" s="356">
        <v>0.69461119999999998</v>
      </c>
      <c r="BR45" s="356">
        <v>0.78033589999999997</v>
      </c>
      <c r="BS45" s="356">
        <v>0.41552470000000002</v>
      </c>
      <c r="BT45" s="356">
        <v>0.67019740000000005</v>
      </c>
      <c r="BU45" s="356">
        <v>0.36794969999999999</v>
      </c>
      <c r="BV45" s="356">
        <v>0.30189199999999999</v>
      </c>
    </row>
    <row r="46" spans="1:74" ht="11.1" customHeight="1" x14ac:dyDescent="0.2">
      <c r="A46" s="61" t="s">
        <v>996</v>
      </c>
      <c r="B46" s="179" t="s">
        <v>1051</v>
      </c>
      <c r="C46" s="215">
        <v>-6.4499999999999996E-4</v>
      </c>
      <c r="D46" s="215">
        <v>-1.4200000000000001E-4</v>
      </c>
      <c r="E46" s="215">
        <v>7.4100000000000001E-4</v>
      </c>
      <c r="F46" s="215">
        <v>-1E-4</v>
      </c>
      <c r="G46" s="215">
        <v>6.3999999999999997E-5</v>
      </c>
      <c r="H46" s="215">
        <v>0</v>
      </c>
      <c r="I46" s="215">
        <v>9.6000000000000002E-5</v>
      </c>
      <c r="J46" s="215">
        <v>3.1999999999999999E-5</v>
      </c>
      <c r="K46" s="215">
        <v>-3.3000000000000003E-5</v>
      </c>
      <c r="L46" s="215">
        <v>-1.6100000000000001E-4</v>
      </c>
      <c r="M46" s="215">
        <v>1E-4</v>
      </c>
      <c r="N46" s="215">
        <v>-5.1599999999999997E-4</v>
      </c>
      <c r="O46" s="215">
        <v>-4.1899999999999999E-4</v>
      </c>
      <c r="P46" s="215">
        <v>8.9599999999999999E-4</v>
      </c>
      <c r="Q46" s="215">
        <v>-7.4100000000000001E-4</v>
      </c>
      <c r="R46" s="215">
        <v>3.6600000000000001E-4</v>
      </c>
      <c r="S46" s="215">
        <v>2.2499999999999999E-4</v>
      </c>
      <c r="T46" s="215">
        <v>1E-4</v>
      </c>
      <c r="U46" s="215">
        <v>6.3999999999999997E-5</v>
      </c>
      <c r="V46" s="215">
        <v>-4.8299999999999998E-4</v>
      </c>
      <c r="W46" s="215">
        <v>5.0000000000000001E-4</v>
      </c>
      <c r="X46" s="215">
        <v>2.5799999999999998E-4</v>
      </c>
      <c r="Y46" s="215">
        <v>-6.6000000000000005E-5</v>
      </c>
      <c r="Z46" s="215">
        <v>-6.7699999999999998E-4</v>
      </c>
      <c r="AA46" s="215">
        <v>7.0899999999999999E-4</v>
      </c>
      <c r="AB46" s="215">
        <v>-2.5000000000000001E-4</v>
      </c>
      <c r="AC46" s="215">
        <v>0</v>
      </c>
      <c r="AD46" s="215">
        <v>1.266E-3</v>
      </c>
      <c r="AE46" s="215">
        <v>3.8699999999999997E-4</v>
      </c>
      <c r="AF46" s="215">
        <v>3.6600000000000001E-4</v>
      </c>
      <c r="AG46" s="215">
        <v>1.2899999999999999E-4</v>
      </c>
      <c r="AH46" s="215">
        <v>1.6100000000000001E-4</v>
      </c>
      <c r="AI46" s="215">
        <v>4.0000000000000002E-4</v>
      </c>
      <c r="AJ46" s="215">
        <v>-1.6100000000000001E-4</v>
      </c>
      <c r="AK46" s="215">
        <v>0</v>
      </c>
      <c r="AL46" s="215">
        <v>9.6000000000000002E-5</v>
      </c>
      <c r="AM46" s="215">
        <v>-3.1999999999999999E-5</v>
      </c>
      <c r="AN46" s="215">
        <v>1.7799999999999999E-4</v>
      </c>
      <c r="AO46" s="215">
        <v>-3.1999999999999999E-5</v>
      </c>
      <c r="AP46" s="215">
        <v>1.3300000000000001E-4</v>
      </c>
      <c r="AQ46" s="215">
        <v>3.1999999999999999E-5</v>
      </c>
      <c r="AR46" s="215">
        <v>1.66E-4</v>
      </c>
      <c r="AS46" s="215">
        <v>3.1999999999999999E-5</v>
      </c>
      <c r="AT46" s="215">
        <v>1.93E-4</v>
      </c>
      <c r="AU46" s="215">
        <v>2.0000000000000001E-4</v>
      </c>
      <c r="AV46" s="215">
        <v>-9.6000000000000002E-5</v>
      </c>
      <c r="AW46" s="215">
        <v>3.3000000000000003E-5</v>
      </c>
      <c r="AX46" s="215">
        <v>6.3999999999999997E-5</v>
      </c>
      <c r="AY46" s="215">
        <v>-1.93E-4</v>
      </c>
      <c r="AZ46" s="215">
        <v>2.5000000000000001E-4</v>
      </c>
      <c r="BA46" s="215">
        <v>1.645E-3</v>
      </c>
      <c r="BB46" s="215">
        <v>-1E-4</v>
      </c>
      <c r="BC46" s="215">
        <v>1.93E-4</v>
      </c>
      <c r="BD46" s="215">
        <v>6.6000000000000005E-5</v>
      </c>
      <c r="BE46" s="215">
        <v>1.6100000000000001E-4</v>
      </c>
      <c r="BF46" s="215">
        <v>1.6100000000000001E-4</v>
      </c>
      <c r="BG46" s="215">
        <v>1.8679999999999999E-4</v>
      </c>
      <c r="BH46" s="215">
        <v>-1.2799999999999999E-5</v>
      </c>
      <c r="BI46" s="356">
        <v>-5.3199999999999999E-5</v>
      </c>
      <c r="BJ46" s="356">
        <v>-1.7440000000000001E-4</v>
      </c>
      <c r="BK46" s="356">
        <v>-4.29667E-4</v>
      </c>
      <c r="BL46" s="356">
        <v>-7.1333299999999997E-5</v>
      </c>
      <c r="BM46" s="356">
        <v>2.36333E-4</v>
      </c>
      <c r="BN46" s="356">
        <v>1.3300000000000001E-4</v>
      </c>
      <c r="BO46" s="356">
        <v>1.7699999999999999E-4</v>
      </c>
      <c r="BP46" s="356">
        <v>1.6640000000000001E-4</v>
      </c>
      <c r="BQ46" s="356">
        <v>5.7800000000000002E-5</v>
      </c>
      <c r="BR46" s="356">
        <v>-1.9999999999999999E-7</v>
      </c>
      <c r="BS46" s="356">
        <v>1.8679999999999999E-4</v>
      </c>
      <c r="BT46" s="356">
        <v>-1.2799999999999999E-5</v>
      </c>
      <c r="BU46" s="356">
        <v>-5.3199999999999999E-5</v>
      </c>
      <c r="BV46" s="356">
        <v>-1.7440000000000001E-4</v>
      </c>
    </row>
    <row r="47" spans="1:74" s="157" customFormat="1" ht="11.1" customHeight="1" x14ac:dyDescent="0.2">
      <c r="A47" s="61" t="s">
        <v>997</v>
      </c>
      <c r="B47" s="179" t="s">
        <v>746</v>
      </c>
      <c r="C47" s="215">
        <v>16.807126</v>
      </c>
      <c r="D47" s="215">
        <v>16.579141</v>
      </c>
      <c r="E47" s="215">
        <v>17.260736999999999</v>
      </c>
      <c r="F47" s="215">
        <v>17.285031</v>
      </c>
      <c r="G47" s="215">
        <v>17.684705999999998</v>
      </c>
      <c r="H47" s="215">
        <v>18.26013</v>
      </c>
      <c r="I47" s="215">
        <v>18.293835999999999</v>
      </c>
      <c r="J47" s="215">
        <v>18.388383999999999</v>
      </c>
      <c r="K47" s="215">
        <v>17.869633</v>
      </c>
      <c r="L47" s="215">
        <v>17.298352999999999</v>
      </c>
      <c r="M47" s="215">
        <v>17.676831</v>
      </c>
      <c r="N47" s="215">
        <v>17.677966000000001</v>
      </c>
      <c r="O47" s="215">
        <v>16.530577999999998</v>
      </c>
      <c r="P47" s="215">
        <v>16.773790000000002</v>
      </c>
      <c r="Q47" s="215">
        <v>16.929482</v>
      </c>
      <c r="R47" s="215">
        <v>17.268564999999999</v>
      </c>
      <c r="S47" s="215">
        <v>17.846319999999999</v>
      </c>
      <c r="T47" s="215">
        <v>18.260732000000001</v>
      </c>
      <c r="U47" s="215">
        <v>18.253060999999999</v>
      </c>
      <c r="V47" s="215">
        <v>18.196643000000002</v>
      </c>
      <c r="W47" s="215">
        <v>17.436432</v>
      </c>
      <c r="X47" s="215">
        <v>17.462192000000002</v>
      </c>
      <c r="Y47" s="215">
        <v>17.459899</v>
      </c>
      <c r="Z47" s="215">
        <v>17.603771999999999</v>
      </c>
      <c r="AA47" s="215">
        <v>16.837512</v>
      </c>
      <c r="AB47" s="215">
        <v>17.006891</v>
      </c>
      <c r="AC47" s="215">
        <v>17.300578000000002</v>
      </c>
      <c r="AD47" s="215">
        <v>17.636095999999998</v>
      </c>
      <c r="AE47" s="215">
        <v>18.367028999999999</v>
      </c>
      <c r="AF47" s="215">
        <v>18.701630999999999</v>
      </c>
      <c r="AG47" s="215">
        <v>18.826706000000001</v>
      </c>
      <c r="AH47" s="215">
        <v>18.707834999999999</v>
      </c>
      <c r="AI47" s="215">
        <v>18.202165999999998</v>
      </c>
      <c r="AJ47" s="215">
        <v>17.956223000000001</v>
      </c>
      <c r="AK47" s="215">
        <v>18.163264999999999</v>
      </c>
      <c r="AL47" s="215">
        <v>18.448899999999998</v>
      </c>
      <c r="AM47" s="215">
        <v>17.246707000000001</v>
      </c>
      <c r="AN47" s="215">
        <v>17.448318</v>
      </c>
      <c r="AO47" s="215">
        <v>18.086673000000001</v>
      </c>
      <c r="AP47" s="215">
        <v>18.825997999999998</v>
      </c>
      <c r="AQ47" s="215">
        <v>19.138997</v>
      </c>
      <c r="AR47" s="215">
        <v>18.975463999999999</v>
      </c>
      <c r="AS47" s="215">
        <v>19.562674999999999</v>
      </c>
      <c r="AT47" s="215">
        <v>19.324932</v>
      </c>
      <c r="AU47" s="215">
        <v>18.642232</v>
      </c>
      <c r="AV47" s="215">
        <v>17.989965999999999</v>
      </c>
      <c r="AW47" s="215">
        <v>18.402163999999999</v>
      </c>
      <c r="AX47" s="215">
        <v>19.147221999999999</v>
      </c>
      <c r="AY47" s="215">
        <v>17.865966</v>
      </c>
      <c r="AZ47" s="215">
        <v>18.090426000000001</v>
      </c>
      <c r="BA47" s="215">
        <v>18.459285999999999</v>
      </c>
      <c r="BB47" s="215">
        <v>19.056564999999999</v>
      </c>
      <c r="BC47" s="215">
        <v>19.174256</v>
      </c>
      <c r="BD47" s="215">
        <v>19.309896999999999</v>
      </c>
      <c r="BE47" s="215">
        <v>19.654032000000001</v>
      </c>
      <c r="BF47" s="215">
        <v>19.450420000000001</v>
      </c>
      <c r="BG47" s="215">
        <v>18.868907375999999</v>
      </c>
      <c r="BH47" s="215">
        <v>18.547324325000002</v>
      </c>
      <c r="BI47" s="356">
        <v>18.55115</v>
      </c>
      <c r="BJ47" s="356">
        <v>18.846219999999999</v>
      </c>
      <c r="BK47" s="356">
        <v>17.850370000000002</v>
      </c>
      <c r="BL47" s="356">
        <v>17.79768</v>
      </c>
      <c r="BM47" s="356">
        <v>18.340170000000001</v>
      </c>
      <c r="BN47" s="356">
        <v>18.867570000000001</v>
      </c>
      <c r="BO47" s="356">
        <v>19.465479999999999</v>
      </c>
      <c r="BP47" s="356">
        <v>19.660170000000001</v>
      </c>
      <c r="BQ47" s="356">
        <v>19.810079999999999</v>
      </c>
      <c r="BR47" s="356">
        <v>19.543089999999999</v>
      </c>
      <c r="BS47" s="356">
        <v>18.772500000000001</v>
      </c>
      <c r="BT47" s="356">
        <v>18.294689999999999</v>
      </c>
      <c r="BU47" s="356">
        <v>18.532019999999999</v>
      </c>
      <c r="BV47" s="356">
        <v>18.822130000000001</v>
      </c>
    </row>
    <row r="48" spans="1:74" s="157" customFormat="1" ht="11.1" customHeight="1" x14ac:dyDescent="0.2">
      <c r="A48" s="61"/>
      <c r="B48" s="156"/>
      <c r="C48" s="215"/>
      <c r="D48" s="215"/>
      <c r="E48" s="215"/>
      <c r="F48" s="215"/>
      <c r="G48" s="215"/>
      <c r="H48" s="215"/>
      <c r="I48" s="215"/>
      <c r="J48" s="215"/>
      <c r="K48" s="215"/>
      <c r="L48" s="215"/>
      <c r="M48" s="215"/>
      <c r="N48" s="215"/>
      <c r="O48" s="215"/>
      <c r="P48" s="215"/>
      <c r="Q48" s="215"/>
      <c r="R48" s="215"/>
      <c r="S48" s="215"/>
      <c r="T48" s="215"/>
      <c r="U48" s="215"/>
      <c r="V48" s="215"/>
      <c r="W48" s="215"/>
      <c r="X48" s="215"/>
      <c r="Y48" s="215"/>
      <c r="Z48" s="215"/>
      <c r="AA48" s="215"/>
      <c r="AB48" s="215"/>
      <c r="AC48" s="215"/>
      <c r="AD48" s="215"/>
      <c r="AE48" s="215"/>
      <c r="AF48" s="215"/>
      <c r="AG48" s="215"/>
      <c r="AH48" s="215"/>
      <c r="AI48" s="215"/>
      <c r="AJ48" s="215"/>
      <c r="AK48" s="215"/>
      <c r="AL48" s="215"/>
      <c r="AM48" s="215"/>
      <c r="AN48" s="215"/>
      <c r="AO48" s="215"/>
      <c r="AP48" s="215"/>
      <c r="AQ48" s="215"/>
      <c r="AR48" s="215"/>
      <c r="AS48" s="215"/>
      <c r="AT48" s="215"/>
      <c r="AU48" s="215"/>
      <c r="AV48" s="215"/>
      <c r="AW48" s="215"/>
      <c r="AX48" s="215"/>
      <c r="AY48" s="215"/>
      <c r="AZ48" s="215"/>
      <c r="BA48" s="215"/>
      <c r="BB48" s="215"/>
      <c r="BC48" s="215"/>
      <c r="BD48" s="215"/>
      <c r="BE48" s="215"/>
      <c r="BF48" s="215"/>
      <c r="BG48" s="215"/>
      <c r="BH48" s="215"/>
      <c r="BI48" s="356"/>
      <c r="BJ48" s="356"/>
      <c r="BK48" s="356"/>
      <c r="BL48" s="356"/>
      <c r="BM48" s="356"/>
      <c r="BN48" s="356"/>
      <c r="BO48" s="356"/>
      <c r="BP48" s="356"/>
      <c r="BQ48" s="356"/>
      <c r="BR48" s="356"/>
      <c r="BS48" s="356"/>
      <c r="BT48" s="356"/>
      <c r="BU48" s="356"/>
      <c r="BV48" s="356"/>
    </row>
    <row r="49" spans="1:74" ht="11.1" customHeight="1" x14ac:dyDescent="0.2">
      <c r="A49" s="61" t="s">
        <v>673</v>
      </c>
      <c r="B49" s="180" t="s">
        <v>571</v>
      </c>
      <c r="C49" s="215">
        <v>1.019223</v>
      </c>
      <c r="D49" s="215">
        <v>0.95410099999999998</v>
      </c>
      <c r="E49" s="215">
        <v>1.019449</v>
      </c>
      <c r="F49" s="215">
        <v>1.0132969999999999</v>
      </c>
      <c r="G49" s="215">
        <v>1.084803</v>
      </c>
      <c r="H49" s="215">
        <v>1.1059969999999999</v>
      </c>
      <c r="I49" s="215">
        <v>1.122384</v>
      </c>
      <c r="J49" s="215">
        <v>1.133157</v>
      </c>
      <c r="K49" s="215">
        <v>1.1228940000000001</v>
      </c>
      <c r="L49" s="215">
        <v>1.0838650000000001</v>
      </c>
      <c r="M49" s="215">
        <v>1.1130660000000001</v>
      </c>
      <c r="N49" s="215">
        <v>1.134091</v>
      </c>
      <c r="O49" s="215">
        <v>1.0534479999999999</v>
      </c>
      <c r="P49" s="215">
        <v>1.064238</v>
      </c>
      <c r="Q49" s="215">
        <v>1.07419</v>
      </c>
      <c r="R49" s="215">
        <v>1.026632</v>
      </c>
      <c r="S49" s="215">
        <v>1.0893820000000001</v>
      </c>
      <c r="T49" s="215">
        <v>1.099629</v>
      </c>
      <c r="U49" s="215">
        <v>1.06548</v>
      </c>
      <c r="V49" s="215">
        <v>1.0451900000000001</v>
      </c>
      <c r="W49" s="215">
        <v>1.001064</v>
      </c>
      <c r="X49" s="215">
        <v>1.005898</v>
      </c>
      <c r="Y49" s="215">
        <v>1.0320640000000001</v>
      </c>
      <c r="Z49" s="215">
        <v>1.1524779999999999</v>
      </c>
      <c r="AA49" s="215">
        <v>1.0608029999999999</v>
      </c>
      <c r="AB49" s="215">
        <v>0.966283</v>
      </c>
      <c r="AC49" s="215">
        <v>1.0118339999999999</v>
      </c>
      <c r="AD49" s="215">
        <v>1.0929009999999999</v>
      </c>
      <c r="AE49" s="215">
        <v>1.03948</v>
      </c>
      <c r="AF49" s="215">
        <v>1.0871310000000001</v>
      </c>
      <c r="AG49" s="215">
        <v>1.131902</v>
      </c>
      <c r="AH49" s="215">
        <v>1.114933</v>
      </c>
      <c r="AI49" s="215">
        <v>1.135928</v>
      </c>
      <c r="AJ49" s="215">
        <v>1.0848340000000001</v>
      </c>
      <c r="AK49" s="215">
        <v>1.126263</v>
      </c>
      <c r="AL49" s="215">
        <v>1.1790929999999999</v>
      </c>
      <c r="AM49" s="215">
        <v>1.107288</v>
      </c>
      <c r="AN49" s="215">
        <v>1.064354</v>
      </c>
      <c r="AO49" s="215">
        <v>0.99148099999999995</v>
      </c>
      <c r="AP49" s="215">
        <v>1.0779650000000001</v>
      </c>
      <c r="AQ49" s="215">
        <v>1.0128980000000001</v>
      </c>
      <c r="AR49" s="215">
        <v>1.121499</v>
      </c>
      <c r="AS49" s="215">
        <v>1.1071880000000001</v>
      </c>
      <c r="AT49" s="215">
        <v>1.1626719999999999</v>
      </c>
      <c r="AU49" s="215">
        <v>1.0154289999999999</v>
      </c>
      <c r="AV49" s="215">
        <v>1.028383</v>
      </c>
      <c r="AW49" s="215">
        <v>1.1776960000000001</v>
      </c>
      <c r="AX49" s="215">
        <v>1.0999989999999999</v>
      </c>
      <c r="AY49" s="215">
        <v>1.023028</v>
      </c>
      <c r="AZ49" s="215">
        <v>0.95488899999999999</v>
      </c>
      <c r="BA49" s="215">
        <v>0.99851199999999996</v>
      </c>
      <c r="BB49" s="215">
        <v>1.0420640000000001</v>
      </c>
      <c r="BC49" s="215">
        <v>1.0412539999999999</v>
      </c>
      <c r="BD49" s="215">
        <v>0.98986499999999999</v>
      </c>
      <c r="BE49" s="215">
        <v>1.0526789999999999</v>
      </c>
      <c r="BF49" s="215">
        <v>1.1635800000000001</v>
      </c>
      <c r="BG49" s="215">
        <v>1.074702</v>
      </c>
      <c r="BH49" s="215">
        <v>1.035131</v>
      </c>
      <c r="BI49" s="356">
        <v>1.082972</v>
      </c>
      <c r="BJ49" s="356">
        <v>1.1253759999999999</v>
      </c>
      <c r="BK49" s="356">
        <v>1.0543910000000001</v>
      </c>
      <c r="BL49" s="356">
        <v>1.0392520000000001</v>
      </c>
      <c r="BM49" s="356">
        <v>1.042044</v>
      </c>
      <c r="BN49" s="356">
        <v>1.052988</v>
      </c>
      <c r="BO49" s="356">
        <v>1.0739030000000001</v>
      </c>
      <c r="BP49" s="356">
        <v>1.08558</v>
      </c>
      <c r="BQ49" s="356">
        <v>1.104563</v>
      </c>
      <c r="BR49" s="356">
        <v>1.105766</v>
      </c>
      <c r="BS49" s="356">
        <v>1.0826309999999999</v>
      </c>
      <c r="BT49" s="356">
        <v>1.046287</v>
      </c>
      <c r="BU49" s="356">
        <v>1.0831249999999999</v>
      </c>
      <c r="BV49" s="356">
        <v>1.1258189999999999</v>
      </c>
    </row>
    <row r="50" spans="1:74" ht="11.1" customHeight="1" x14ac:dyDescent="0.2">
      <c r="A50" s="61"/>
      <c r="B50" s="158"/>
      <c r="C50" s="215"/>
      <c r="D50" s="215"/>
      <c r="E50" s="215"/>
      <c r="F50" s="215"/>
      <c r="G50" s="215"/>
      <c r="H50" s="215"/>
      <c r="I50" s="215"/>
      <c r="J50" s="215"/>
      <c r="K50" s="215"/>
      <c r="L50" s="215"/>
      <c r="M50" s="215"/>
      <c r="N50" s="215"/>
      <c r="O50" s="215"/>
      <c r="P50" s="215"/>
      <c r="Q50" s="215"/>
      <c r="R50" s="215"/>
      <c r="S50" s="215"/>
      <c r="T50" s="215"/>
      <c r="U50" s="215"/>
      <c r="V50" s="215"/>
      <c r="W50" s="215"/>
      <c r="X50" s="215"/>
      <c r="Y50" s="215"/>
      <c r="Z50" s="215"/>
      <c r="AA50" s="215"/>
      <c r="AB50" s="215"/>
      <c r="AC50" s="215"/>
      <c r="AD50" s="215"/>
      <c r="AE50" s="215"/>
      <c r="AF50" s="215"/>
      <c r="AG50" s="215"/>
      <c r="AH50" s="215"/>
      <c r="AI50" s="215"/>
      <c r="AJ50" s="215"/>
      <c r="AK50" s="215"/>
      <c r="AL50" s="215"/>
      <c r="AM50" s="215"/>
      <c r="AN50" s="215"/>
      <c r="AO50" s="215"/>
      <c r="AP50" s="215"/>
      <c r="AQ50" s="215"/>
      <c r="AR50" s="215"/>
      <c r="AS50" s="215"/>
      <c r="AT50" s="215"/>
      <c r="AU50" s="215"/>
      <c r="AV50" s="215"/>
      <c r="AW50" s="215"/>
      <c r="AX50" s="215"/>
      <c r="AY50" s="215"/>
      <c r="AZ50" s="215"/>
      <c r="BA50" s="215"/>
      <c r="BB50" s="215"/>
      <c r="BC50" s="215"/>
      <c r="BD50" s="215"/>
      <c r="BE50" s="215"/>
      <c r="BF50" s="215"/>
      <c r="BG50" s="215"/>
      <c r="BH50" s="215"/>
      <c r="BI50" s="356"/>
      <c r="BJ50" s="356"/>
      <c r="BK50" s="356"/>
      <c r="BL50" s="356"/>
      <c r="BM50" s="356"/>
      <c r="BN50" s="356"/>
      <c r="BO50" s="356"/>
      <c r="BP50" s="356"/>
      <c r="BQ50" s="356"/>
      <c r="BR50" s="356"/>
      <c r="BS50" s="356"/>
      <c r="BT50" s="356"/>
      <c r="BU50" s="356"/>
      <c r="BV50" s="356"/>
    </row>
    <row r="51" spans="1:74" ht="11.1" customHeight="1" x14ac:dyDescent="0.2">
      <c r="A51" s="57"/>
      <c r="B51" s="155" t="s">
        <v>747</v>
      </c>
      <c r="C51" s="215"/>
      <c r="D51" s="215"/>
      <c r="E51" s="215"/>
      <c r="F51" s="215"/>
      <c r="G51" s="215"/>
      <c r="H51" s="215"/>
      <c r="I51" s="215"/>
      <c r="J51" s="215"/>
      <c r="K51" s="215"/>
      <c r="L51" s="215"/>
      <c r="M51" s="215"/>
      <c r="N51" s="215"/>
      <c r="O51" s="215"/>
      <c r="P51" s="215"/>
      <c r="Q51" s="215"/>
      <c r="R51" s="215"/>
      <c r="S51" s="215"/>
      <c r="T51" s="215"/>
      <c r="U51" s="215"/>
      <c r="V51" s="215"/>
      <c r="W51" s="215"/>
      <c r="X51" s="215"/>
      <c r="Y51" s="215"/>
      <c r="Z51" s="215"/>
      <c r="AA51" s="215"/>
      <c r="AB51" s="215"/>
      <c r="AC51" s="215"/>
      <c r="AD51" s="215"/>
      <c r="AE51" s="215"/>
      <c r="AF51" s="215"/>
      <c r="AG51" s="215"/>
      <c r="AH51" s="215"/>
      <c r="AI51" s="215"/>
      <c r="AJ51" s="215"/>
      <c r="AK51" s="215"/>
      <c r="AL51" s="215"/>
      <c r="AM51" s="215"/>
      <c r="AN51" s="215"/>
      <c r="AO51" s="215"/>
      <c r="AP51" s="215"/>
      <c r="AQ51" s="215"/>
      <c r="AR51" s="215"/>
      <c r="AS51" s="215"/>
      <c r="AT51" s="215"/>
      <c r="AU51" s="215"/>
      <c r="AV51" s="215"/>
      <c r="AW51" s="215"/>
      <c r="AX51" s="215"/>
      <c r="AY51" s="215"/>
      <c r="AZ51" s="215"/>
      <c r="BA51" s="215"/>
      <c r="BB51" s="215"/>
      <c r="BC51" s="215"/>
      <c r="BD51" s="215"/>
      <c r="BE51" s="215"/>
      <c r="BF51" s="215"/>
      <c r="BG51" s="215"/>
      <c r="BH51" s="215"/>
      <c r="BI51" s="356"/>
      <c r="BJ51" s="356"/>
      <c r="BK51" s="356"/>
      <c r="BL51" s="356"/>
      <c r="BM51" s="356"/>
      <c r="BN51" s="356"/>
      <c r="BO51" s="356"/>
      <c r="BP51" s="356"/>
      <c r="BQ51" s="356"/>
      <c r="BR51" s="356"/>
      <c r="BS51" s="356"/>
      <c r="BT51" s="356"/>
      <c r="BU51" s="356"/>
      <c r="BV51" s="356"/>
    </row>
    <row r="52" spans="1:74" ht="11.1" customHeight="1" x14ac:dyDescent="0.2">
      <c r="A52" s="641" t="s">
        <v>1270</v>
      </c>
      <c r="B52" s="642" t="s">
        <v>1262</v>
      </c>
      <c r="C52" s="215">
        <v>0.43054799999999999</v>
      </c>
      <c r="D52" s="215">
        <v>0.47189199999999998</v>
      </c>
      <c r="E52" s="215">
        <v>0.635548</v>
      </c>
      <c r="F52" s="215">
        <v>0.78123299999999996</v>
      </c>
      <c r="G52" s="215">
        <v>0.81506400000000001</v>
      </c>
      <c r="H52" s="215">
        <v>0.84686600000000001</v>
      </c>
      <c r="I52" s="215">
        <v>0.82028999999999996</v>
      </c>
      <c r="J52" s="215">
        <v>0.79109600000000002</v>
      </c>
      <c r="K52" s="215">
        <v>0.60256600000000005</v>
      </c>
      <c r="L52" s="215">
        <v>0.47954799999999997</v>
      </c>
      <c r="M52" s="215">
        <v>0.37673299999999998</v>
      </c>
      <c r="N52" s="215">
        <v>0.36845099999999997</v>
      </c>
      <c r="O52" s="215">
        <v>0.42077399999999998</v>
      </c>
      <c r="P52" s="215">
        <v>0.50265499999999996</v>
      </c>
      <c r="Q52" s="215">
        <v>0.68751600000000002</v>
      </c>
      <c r="R52" s="215">
        <v>0.83499999999999996</v>
      </c>
      <c r="S52" s="215">
        <v>0.85796700000000004</v>
      </c>
      <c r="T52" s="215">
        <v>0.84116599999999997</v>
      </c>
      <c r="U52" s="215">
        <v>0.84764499999999998</v>
      </c>
      <c r="V52" s="215">
        <v>0.77916099999999999</v>
      </c>
      <c r="W52" s="215">
        <v>0.55283300000000002</v>
      </c>
      <c r="X52" s="215">
        <v>0.46951599999999999</v>
      </c>
      <c r="Y52" s="215">
        <v>0.36430000000000001</v>
      </c>
      <c r="Z52" s="215">
        <v>0.39022499999999999</v>
      </c>
      <c r="AA52" s="215">
        <v>0.41048299999999999</v>
      </c>
      <c r="AB52" s="215">
        <v>0.47739199999999998</v>
      </c>
      <c r="AC52" s="215">
        <v>0.64754800000000001</v>
      </c>
      <c r="AD52" s="215">
        <v>0.81410000000000005</v>
      </c>
      <c r="AE52" s="215">
        <v>0.86038700000000001</v>
      </c>
      <c r="AF52" s="215">
        <v>0.8407</v>
      </c>
      <c r="AG52" s="215">
        <v>0.85825799999999997</v>
      </c>
      <c r="AH52" s="215">
        <v>0.82909600000000006</v>
      </c>
      <c r="AI52" s="215">
        <v>0.62983299999999998</v>
      </c>
      <c r="AJ52" s="215">
        <v>0.41838700000000001</v>
      </c>
      <c r="AK52" s="215">
        <v>0.30126599999999998</v>
      </c>
      <c r="AL52" s="215">
        <v>0.376</v>
      </c>
      <c r="AM52" s="215">
        <v>0.40551599999999999</v>
      </c>
      <c r="AN52" s="215">
        <v>0.50475000000000003</v>
      </c>
      <c r="AO52" s="215">
        <v>0.66609600000000002</v>
      </c>
      <c r="AP52" s="215">
        <v>0.86009999999999998</v>
      </c>
      <c r="AQ52" s="215">
        <v>0.886741</v>
      </c>
      <c r="AR52" s="215">
        <v>0.87043300000000001</v>
      </c>
      <c r="AS52" s="215">
        <v>0.909161</v>
      </c>
      <c r="AT52" s="215">
        <v>0.887741</v>
      </c>
      <c r="AU52" s="215">
        <v>0.61023300000000003</v>
      </c>
      <c r="AV52" s="215">
        <v>0.44425799999999999</v>
      </c>
      <c r="AW52" s="215">
        <v>0.386766</v>
      </c>
      <c r="AX52" s="215">
        <v>0.39809600000000001</v>
      </c>
      <c r="AY52" s="215">
        <v>0.39480599999999999</v>
      </c>
      <c r="AZ52" s="215">
        <v>0.39824999999999999</v>
      </c>
      <c r="BA52" s="215">
        <v>0.609483</v>
      </c>
      <c r="BB52" s="215">
        <v>0.82296599999999998</v>
      </c>
      <c r="BC52" s="215">
        <v>0.883741</v>
      </c>
      <c r="BD52" s="215">
        <v>0.85816599999999998</v>
      </c>
      <c r="BE52" s="215">
        <v>0.84951600000000005</v>
      </c>
      <c r="BF52" s="215">
        <v>0.83612900000000001</v>
      </c>
      <c r="BG52" s="215">
        <v>0.63659498999999997</v>
      </c>
      <c r="BH52" s="215">
        <v>0.47471341</v>
      </c>
      <c r="BI52" s="356">
        <v>0.38295279999999998</v>
      </c>
      <c r="BJ52" s="356">
        <v>0.39949509999999999</v>
      </c>
      <c r="BK52" s="356">
        <v>0.45248759999999999</v>
      </c>
      <c r="BL52" s="356">
        <v>0.52032319999999999</v>
      </c>
      <c r="BM52" s="356">
        <v>0.6850678</v>
      </c>
      <c r="BN52" s="356">
        <v>0.84592750000000005</v>
      </c>
      <c r="BO52" s="356">
        <v>0.86754359999999997</v>
      </c>
      <c r="BP52" s="356">
        <v>0.88606249999999998</v>
      </c>
      <c r="BQ52" s="356">
        <v>0.88740759999999996</v>
      </c>
      <c r="BR52" s="356">
        <v>0.82464300000000001</v>
      </c>
      <c r="BS52" s="356">
        <v>0.61736530000000001</v>
      </c>
      <c r="BT52" s="356">
        <v>0.48260140000000001</v>
      </c>
      <c r="BU52" s="356">
        <v>0.37235439999999997</v>
      </c>
      <c r="BV52" s="356">
        <v>0.39857609999999999</v>
      </c>
    </row>
    <row r="53" spans="1:74" ht="11.1" customHeight="1" x14ac:dyDescent="0.2">
      <c r="A53" s="61" t="s">
        <v>998</v>
      </c>
      <c r="B53" s="179" t="s">
        <v>572</v>
      </c>
      <c r="C53" s="215">
        <v>8.7144510000000004</v>
      </c>
      <c r="D53" s="215">
        <v>8.8658920000000006</v>
      </c>
      <c r="E53" s="215">
        <v>8.9081930000000007</v>
      </c>
      <c r="F53" s="215">
        <v>8.9783329999999992</v>
      </c>
      <c r="G53" s="215">
        <v>9.157451</v>
      </c>
      <c r="H53" s="215">
        <v>9.2889999999999997</v>
      </c>
      <c r="I53" s="215">
        <v>9.1663219999999992</v>
      </c>
      <c r="J53" s="215">
        <v>9.2635799999999993</v>
      </c>
      <c r="K53" s="215">
        <v>9.1395</v>
      </c>
      <c r="L53" s="215">
        <v>8.9315479999999994</v>
      </c>
      <c r="M53" s="215">
        <v>9.1405999999999992</v>
      </c>
      <c r="N53" s="215">
        <v>9.1281289999999995</v>
      </c>
      <c r="O53" s="215">
        <v>8.3845159999999996</v>
      </c>
      <c r="P53" s="215">
        <v>8.6061720000000008</v>
      </c>
      <c r="Q53" s="215">
        <v>8.7046449999999993</v>
      </c>
      <c r="R53" s="215">
        <v>8.7201000000000004</v>
      </c>
      <c r="S53" s="215">
        <v>8.9495799999999992</v>
      </c>
      <c r="T53" s="215">
        <v>9.1570330000000002</v>
      </c>
      <c r="U53" s="215">
        <v>9.0726119999999995</v>
      </c>
      <c r="V53" s="215">
        <v>9.2366119999999992</v>
      </c>
      <c r="W53" s="215">
        <v>8.8879999999999999</v>
      </c>
      <c r="X53" s="215">
        <v>9.1758380000000006</v>
      </c>
      <c r="Y53" s="215">
        <v>9.1561000000000003</v>
      </c>
      <c r="Z53" s="215">
        <v>9.0505800000000001</v>
      </c>
      <c r="AA53" s="215">
        <v>8.7176120000000008</v>
      </c>
      <c r="AB53" s="215">
        <v>8.9259640000000005</v>
      </c>
      <c r="AC53" s="215">
        <v>8.9713539999999998</v>
      </c>
      <c r="AD53" s="215">
        <v>9.0419999999999998</v>
      </c>
      <c r="AE53" s="215">
        <v>9.2991290000000006</v>
      </c>
      <c r="AF53" s="215">
        <v>9.4721659999999996</v>
      </c>
      <c r="AG53" s="215">
        <v>9.3740000000000006</v>
      </c>
      <c r="AH53" s="215">
        <v>9.3402580000000004</v>
      </c>
      <c r="AI53" s="215">
        <v>9.1903330000000008</v>
      </c>
      <c r="AJ53" s="215">
        <v>9.4836120000000008</v>
      </c>
      <c r="AK53" s="215">
        <v>9.4760659999999994</v>
      </c>
      <c r="AL53" s="215">
        <v>9.4951930000000004</v>
      </c>
      <c r="AM53" s="215">
        <v>8.8490000000000002</v>
      </c>
      <c r="AN53" s="215">
        <v>9.1105350000000005</v>
      </c>
      <c r="AO53" s="215">
        <v>9.3675160000000002</v>
      </c>
      <c r="AP53" s="215">
        <v>9.6522000000000006</v>
      </c>
      <c r="AQ53" s="215">
        <v>9.8340960000000006</v>
      </c>
      <c r="AR53" s="215">
        <v>9.8093660000000007</v>
      </c>
      <c r="AS53" s="215">
        <v>9.9830640000000006</v>
      </c>
      <c r="AT53" s="215">
        <v>9.7409669999999995</v>
      </c>
      <c r="AU53" s="215">
        <v>9.4035659999999996</v>
      </c>
      <c r="AV53" s="215">
        <v>9.5520639999999997</v>
      </c>
      <c r="AW53" s="215">
        <v>9.6074330000000003</v>
      </c>
      <c r="AX53" s="215">
        <v>9.8975480000000005</v>
      </c>
      <c r="AY53" s="215">
        <v>9.3205480000000005</v>
      </c>
      <c r="AZ53" s="215">
        <v>9.5459999999999994</v>
      </c>
      <c r="BA53" s="215">
        <v>9.5714509999999997</v>
      </c>
      <c r="BB53" s="215">
        <v>9.7871659999999991</v>
      </c>
      <c r="BC53" s="215">
        <v>9.8107089999999992</v>
      </c>
      <c r="BD53" s="215">
        <v>9.8939330000000005</v>
      </c>
      <c r="BE53" s="215">
        <v>10.036807</v>
      </c>
      <c r="BF53" s="215">
        <v>9.9931940000000008</v>
      </c>
      <c r="BG53" s="215">
        <v>9.7727333332999997</v>
      </c>
      <c r="BH53" s="215">
        <v>9.8726839999999996</v>
      </c>
      <c r="BI53" s="356">
        <v>9.8007109999999997</v>
      </c>
      <c r="BJ53" s="356">
        <v>9.8100869999999993</v>
      </c>
      <c r="BK53" s="356">
        <v>9.3064669999999996</v>
      </c>
      <c r="BL53" s="356">
        <v>9.3247520000000002</v>
      </c>
      <c r="BM53" s="356">
        <v>9.5140279999999997</v>
      </c>
      <c r="BN53" s="356">
        <v>9.6712810000000005</v>
      </c>
      <c r="BO53" s="356">
        <v>9.9142609999999998</v>
      </c>
      <c r="BP53" s="356">
        <v>9.9573009999999993</v>
      </c>
      <c r="BQ53" s="356">
        <v>10.00928</v>
      </c>
      <c r="BR53" s="356">
        <v>9.8914279999999994</v>
      </c>
      <c r="BS53" s="356">
        <v>9.5521320000000003</v>
      </c>
      <c r="BT53" s="356">
        <v>9.659815</v>
      </c>
      <c r="BU53" s="356">
        <v>9.7133240000000001</v>
      </c>
      <c r="BV53" s="356">
        <v>9.7500809999999998</v>
      </c>
    </row>
    <row r="54" spans="1:74" ht="11.1" customHeight="1" x14ac:dyDescent="0.2">
      <c r="A54" s="61" t="s">
        <v>999</v>
      </c>
      <c r="B54" s="179" t="s">
        <v>573</v>
      </c>
      <c r="C54" s="215">
        <v>1.3618710000000001</v>
      </c>
      <c r="D54" s="215">
        <v>1.298071</v>
      </c>
      <c r="E54" s="215">
        <v>1.430709</v>
      </c>
      <c r="F54" s="215">
        <v>1.4216</v>
      </c>
      <c r="G54" s="215">
        <v>1.4793540000000001</v>
      </c>
      <c r="H54" s="215">
        <v>1.5681</v>
      </c>
      <c r="I54" s="215">
        <v>1.549903</v>
      </c>
      <c r="J54" s="215">
        <v>1.5429999999999999</v>
      </c>
      <c r="K54" s="215">
        <v>1.553366</v>
      </c>
      <c r="L54" s="215">
        <v>1.3776120000000001</v>
      </c>
      <c r="M54" s="215">
        <v>1.3413660000000001</v>
      </c>
      <c r="N54" s="215">
        <v>1.4489030000000001</v>
      </c>
      <c r="O54" s="215">
        <v>1.4371929999999999</v>
      </c>
      <c r="P54" s="215">
        <v>1.4017930000000001</v>
      </c>
      <c r="Q54" s="215">
        <v>1.4119999999999999</v>
      </c>
      <c r="R54" s="215">
        <v>1.4339</v>
      </c>
      <c r="S54" s="215">
        <v>1.469096</v>
      </c>
      <c r="T54" s="215">
        <v>1.6095330000000001</v>
      </c>
      <c r="U54" s="215">
        <v>1.6125480000000001</v>
      </c>
      <c r="V54" s="215">
        <v>1.56029</v>
      </c>
      <c r="W54" s="215">
        <v>1.4497329999999999</v>
      </c>
      <c r="X54" s="215">
        <v>1.418709</v>
      </c>
      <c r="Y54" s="215">
        <v>1.374466</v>
      </c>
      <c r="Z54" s="215">
        <v>1.4655800000000001</v>
      </c>
      <c r="AA54" s="215">
        <v>1.4144509999999999</v>
      </c>
      <c r="AB54" s="215">
        <v>1.4017139999999999</v>
      </c>
      <c r="AC54" s="215">
        <v>1.4614510000000001</v>
      </c>
      <c r="AD54" s="215">
        <v>1.5244329999999999</v>
      </c>
      <c r="AE54" s="215">
        <v>1.4495480000000001</v>
      </c>
      <c r="AF54" s="215">
        <v>1.5217000000000001</v>
      </c>
      <c r="AG54" s="215">
        <v>1.5608059999999999</v>
      </c>
      <c r="AH54" s="215">
        <v>1.6048709999999999</v>
      </c>
      <c r="AI54" s="215">
        <v>1.5439659999999999</v>
      </c>
      <c r="AJ54" s="215">
        <v>1.4258710000000001</v>
      </c>
      <c r="AK54" s="215">
        <v>1.4911000000000001</v>
      </c>
      <c r="AL54" s="215">
        <v>1.5859350000000001</v>
      </c>
      <c r="AM54" s="215">
        <v>1.479225</v>
      </c>
      <c r="AN54" s="215">
        <v>1.4526779999999999</v>
      </c>
      <c r="AO54" s="215">
        <v>1.4209670000000001</v>
      </c>
      <c r="AP54" s="215">
        <v>1.4982329999999999</v>
      </c>
      <c r="AQ54" s="215">
        <v>1.467516</v>
      </c>
      <c r="AR54" s="215">
        <v>1.521433</v>
      </c>
      <c r="AS54" s="215">
        <v>1.636741</v>
      </c>
      <c r="AT54" s="215">
        <v>1.674838</v>
      </c>
      <c r="AU54" s="215">
        <v>1.6185659999999999</v>
      </c>
      <c r="AV54" s="215">
        <v>1.484612</v>
      </c>
      <c r="AW54" s="215">
        <v>1.569566</v>
      </c>
      <c r="AX54" s="215">
        <v>1.664838</v>
      </c>
      <c r="AY54" s="215">
        <v>1.5051289999999999</v>
      </c>
      <c r="AZ54" s="215">
        <v>1.51725</v>
      </c>
      <c r="BA54" s="215">
        <v>1.4920640000000001</v>
      </c>
      <c r="BB54" s="215">
        <v>1.586533</v>
      </c>
      <c r="BC54" s="215">
        <v>1.600419</v>
      </c>
      <c r="BD54" s="215">
        <v>1.631866</v>
      </c>
      <c r="BE54" s="215">
        <v>1.6634519999999999</v>
      </c>
      <c r="BF54" s="215">
        <v>1.5981289999999999</v>
      </c>
      <c r="BG54" s="215">
        <v>1.5695666666999999</v>
      </c>
      <c r="BH54" s="215">
        <v>1.5525850322999999</v>
      </c>
      <c r="BI54" s="356">
        <v>1.4898290000000001</v>
      </c>
      <c r="BJ54" s="356">
        <v>1.545134</v>
      </c>
      <c r="BK54" s="356">
        <v>1.4802010000000001</v>
      </c>
      <c r="BL54" s="356">
        <v>1.452447</v>
      </c>
      <c r="BM54" s="356">
        <v>1.5054160000000001</v>
      </c>
      <c r="BN54" s="356">
        <v>1.5638540000000001</v>
      </c>
      <c r="BO54" s="356">
        <v>1.6024849999999999</v>
      </c>
      <c r="BP54" s="356">
        <v>1.641729</v>
      </c>
      <c r="BQ54" s="356">
        <v>1.6605749999999999</v>
      </c>
      <c r="BR54" s="356">
        <v>1.6279300000000001</v>
      </c>
      <c r="BS54" s="356">
        <v>1.5784480000000001</v>
      </c>
      <c r="BT54" s="356">
        <v>1.452636</v>
      </c>
      <c r="BU54" s="356">
        <v>1.471287</v>
      </c>
      <c r="BV54" s="356">
        <v>1.549032</v>
      </c>
    </row>
    <row r="55" spans="1:74" ht="11.1" customHeight="1" x14ac:dyDescent="0.2">
      <c r="A55" s="61" t="s">
        <v>1000</v>
      </c>
      <c r="B55" s="179" t="s">
        <v>574</v>
      </c>
      <c r="C55" s="215">
        <v>4.3033219999999996</v>
      </c>
      <c r="D55" s="215">
        <v>4.0331780000000004</v>
      </c>
      <c r="E55" s="215">
        <v>4.3260319999999997</v>
      </c>
      <c r="F55" s="215">
        <v>4.1887660000000002</v>
      </c>
      <c r="G55" s="215">
        <v>4.2833220000000001</v>
      </c>
      <c r="H55" s="215">
        <v>4.4707660000000002</v>
      </c>
      <c r="I55" s="215">
        <v>4.6563869999999996</v>
      </c>
      <c r="J55" s="215">
        <v>4.6677410000000004</v>
      </c>
      <c r="K55" s="215">
        <v>4.5764659999999999</v>
      </c>
      <c r="L55" s="215">
        <v>4.5387089999999999</v>
      </c>
      <c r="M55" s="215">
        <v>4.9024000000000001</v>
      </c>
      <c r="N55" s="215">
        <v>4.918838</v>
      </c>
      <c r="O55" s="215">
        <v>4.5003869999999999</v>
      </c>
      <c r="P55" s="215">
        <v>4.4076890000000004</v>
      </c>
      <c r="Q55" s="215">
        <v>4.2627740000000003</v>
      </c>
      <c r="R55" s="215">
        <v>4.3517000000000001</v>
      </c>
      <c r="S55" s="215">
        <v>4.5472900000000003</v>
      </c>
      <c r="T55" s="215">
        <v>4.6318000000000001</v>
      </c>
      <c r="U55" s="215">
        <v>4.6600640000000002</v>
      </c>
      <c r="V55" s="215">
        <v>4.5997089999999998</v>
      </c>
      <c r="W55" s="215">
        <v>4.5655000000000001</v>
      </c>
      <c r="X55" s="215">
        <v>4.5098380000000002</v>
      </c>
      <c r="Y55" s="215">
        <v>4.6688000000000001</v>
      </c>
      <c r="Z55" s="215">
        <v>4.8844190000000003</v>
      </c>
      <c r="AA55" s="215">
        <v>4.479838</v>
      </c>
      <c r="AB55" s="215">
        <v>4.2805</v>
      </c>
      <c r="AC55" s="215">
        <v>4.2838060000000002</v>
      </c>
      <c r="AD55" s="215">
        <v>4.4164329999999996</v>
      </c>
      <c r="AE55" s="215">
        <v>4.7671289999999997</v>
      </c>
      <c r="AF55" s="215">
        <v>4.7915000000000001</v>
      </c>
      <c r="AG55" s="215">
        <v>4.9338059999999997</v>
      </c>
      <c r="AH55" s="215">
        <v>4.9299670000000004</v>
      </c>
      <c r="AI55" s="215">
        <v>4.8883660000000004</v>
      </c>
      <c r="AJ55" s="215">
        <v>4.8148059999999999</v>
      </c>
      <c r="AK55" s="215">
        <v>5.0496660000000002</v>
      </c>
      <c r="AL55" s="215">
        <v>5.1216119999999998</v>
      </c>
      <c r="AM55" s="215">
        <v>4.6852900000000002</v>
      </c>
      <c r="AN55" s="215">
        <v>4.5944640000000003</v>
      </c>
      <c r="AO55" s="215">
        <v>4.7796770000000004</v>
      </c>
      <c r="AP55" s="215">
        <v>4.9878999999999998</v>
      </c>
      <c r="AQ55" s="215">
        <v>5.0261290000000001</v>
      </c>
      <c r="AR55" s="215">
        <v>4.8959999999999999</v>
      </c>
      <c r="AS55" s="215">
        <v>5.0211930000000002</v>
      </c>
      <c r="AT55" s="215">
        <v>5.0424509999999998</v>
      </c>
      <c r="AU55" s="215">
        <v>4.9398</v>
      </c>
      <c r="AV55" s="215">
        <v>4.6619999999999999</v>
      </c>
      <c r="AW55" s="215">
        <v>5.0116329999999998</v>
      </c>
      <c r="AX55" s="215">
        <v>5.3228710000000001</v>
      </c>
      <c r="AY55" s="215">
        <v>4.8279030000000001</v>
      </c>
      <c r="AZ55" s="215">
        <v>4.7457140000000004</v>
      </c>
      <c r="BA55" s="215">
        <v>4.8822580000000002</v>
      </c>
      <c r="BB55" s="215">
        <v>4.9807329999999999</v>
      </c>
      <c r="BC55" s="215">
        <v>4.973967</v>
      </c>
      <c r="BD55" s="215">
        <v>5.0208000000000004</v>
      </c>
      <c r="BE55" s="215">
        <v>5.0910320000000002</v>
      </c>
      <c r="BF55" s="215">
        <v>5.1075480000000004</v>
      </c>
      <c r="BG55" s="215">
        <v>4.9852689333000004</v>
      </c>
      <c r="BH55" s="215">
        <v>4.7449379903000004</v>
      </c>
      <c r="BI55" s="356">
        <v>5.0072169999999998</v>
      </c>
      <c r="BJ55" s="356">
        <v>5.1955780000000003</v>
      </c>
      <c r="BK55" s="356">
        <v>4.7193899999999998</v>
      </c>
      <c r="BL55" s="356">
        <v>4.6218250000000003</v>
      </c>
      <c r="BM55" s="356">
        <v>4.736389</v>
      </c>
      <c r="BN55" s="356">
        <v>4.884938</v>
      </c>
      <c r="BO55" s="356">
        <v>5.0700700000000003</v>
      </c>
      <c r="BP55" s="356">
        <v>5.0636650000000003</v>
      </c>
      <c r="BQ55" s="356">
        <v>5.1292099999999996</v>
      </c>
      <c r="BR55" s="356">
        <v>5.1409370000000001</v>
      </c>
      <c r="BS55" s="356">
        <v>4.989776</v>
      </c>
      <c r="BT55" s="356">
        <v>4.8389689999999996</v>
      </c>
      <c r="BU55" s="356">
        <v>5.0911939999999998</v>
      </c>
      <c r="BV55" s="356">
        <v>5.2241900000000001</v>
      </c>
    </row>
    <row r="56" spans="1:74" ht="11.1" customHeight="1" x14ac:dyDescent="0.2">
      <c r="A56" s="61" t="s">
        <v>1001</v>
      </c>
      <c r="B56" s="179" t="s">
        <v>575</v>
      </c>
      <c r="C56" s="215">
        <v>0.55248299999999995</v>
      </c>
      <c r="D56" s="215">
        <v>0.52939199999999997</v>
      </c>
      <c r="E56" s="215">
        <v>0.52570899999999998</v>
      </c>
      <c r="F56" s="215">
        <v>0.53426600000000002</v>
      </c>
      <c r="G56" s="215">
        <v>0.538161</v>
      </c>
      <c r="H56" s="215">
        <v>0.55346600000000001</v>
      </c>
      <c r="I56" s="215">
        <v>0.56264499999999995</v>
      </c>
      <c r="J56" s="215">
        <v>0.60399999999999998</v>
      </c>
      <c r="K56" s="215">
        <v>0.51606600000000002</v>
      </c>
      <c r="L56" s="215">
        <v>0.529806</v>
      </c>
      <c r="M56" s="215">
        <v>0.51570000000000005</v>
      </c>
      <c r="N56" s="215">
        <v>0.48590299999999997</v>
      </c>
      <c r="O56" s="215">
        <v>0.499774</v>
      </c>
      <c r="P56" s="215">
        <v>0.54775799999999997</v>
      </c>
      <c r="Q56" s="215">
        <v>0.57728999999999997</v>
      </c>
      <c r="R56" s="215">
        <v>0.52493299999999998</v>
      </c>
      <c r="S56" s="215">
        <v>0.50861199999999995</v>
      </c>
      <c r="T56" s="215">
        <v>0.53823299999999996</v>
      </c>
      <c r="U56" s="215">
        <v>0.48603200000000002</v>
      </c>
      <c r="V56" s="215">
        <v>0.49509599999999998</v>
      </c>
      <c r="W56" s="215">
        <v>0.50773299999999999</v>
      </c>
      <c r="X56" s="215">
        <v>0.480516</v>
      </c>
      <c r="Y56" s="215">
        <v>0.45750000000000002</v>
      </c>
      <c r="Z56" s="215">
        <v>0.38767699999999999</v>
      </c>
      <c r="AA56" s="215">
        <v>0.39538699999999999</v>
      </c>
      <c r="AB56" s="215">
        <v>0.50414199999999998</v>
      </c>
      <c r="AC56" s="215">
        <v>0.56941900000000001</v>
      </c>
      <c r="AD56" s="215">
        <v>0.50819999999999999</v>
      </c>
      <c r="AE56" s="215">
        <v>0.48809599999999997</v>
      </c>
      <c r="AF56" s="215">
        <v>0.46896599999999999</v>
      </c>
      <c r="AG56" s="215">
        <v>0.48141899999999999</v>
      </c>
      <c r="AH56" s="215">
        <v>0.41687099999999999</v>
      </c>
      <c r="AI56" s="215">
        <v>0.43383300000000002</v>
      </c>
      <c r="AJ56" s="215">
        <v>0.42029</v>
      </c>
      <c r="AK56" s="215">
        <v>0.46616600000000002</v>
      </c>
      <c r="AL56" s="215">
        <v>0.45477400000000001</v>
      </c>
      <c r="AM56" s="215">
        <v>0.47632200000000002</v>
      </c>
      <c r="AN56" s="215">
        <v>0.42746400000000001</v>
      </c>
      <c r="AO56" s="215">
        <v>0.46083800000000003</v>
      </c>
      <c r="AP56" s="215">
        <v>0.420433</v>
      </c>
      <c r="AQ56" s="215">
        <v>0.45429000000000003</v>
      </c>
      <c r="AR56" s="215">
        <v>0.45469999999999999</v>
      </c>
      <c r="AS56" s="215">
        <v>0.40212900000000001</v>
      </c>
      <c r="AT56" s="215">
        <v>0.43867699999999998</v>
      </c>
      <c r="AU56" s="215">
        <v>0.40976600000000002</v>
      </c>
      <c r="AV56" s="215">
        <v>0.41564499999999999</v>
      </c>
      <c r="AW56" s="215">
        <v>0.46200000000000002</v>
      </c>
      <c r="AX56" s="215">
        <v>0.40116099999999999</v>
      </c>
      <c r="AY56" s="215">
        <v>0.37670900000000002</v>
      </c>
      <c r="AZ56" s="215">
        <v>0.42139199999999999</v>
      </c>
      <c r="BA56" s="215">
        <v>0.47832200000000002</v>
      </c>
      <c r="BB56" s="215">
        <v>0.46853299999999998</v>
      </c>
      <c r="BC56" s="215">
        <v>0.43551600000000001</v>
      </c>
      <c r="BD56" s="215">
        <v>0.41333300000000001</v>
      </c>
      <c r="BE56" s="215">
        <v>0.42606500000000003</v>
      </c>
      <c r="BF56" s="215">
        <v>0.40367700000000001</v>
      </c>
      <c r="BG56" s="215">
        <v>0.40410000000000001</v>
      </c>
      <c r="BH56" s="215">
        <v>0.40521615484000001</v>
      </c>
      <c r="BI56" s="356">
        <v>0.41080119999999998</v>
      </c>
      <c r="BJ56" s="356">
        <v>0.40168199999999998</v>
      </c>
      <c r="BK56" s="356">
        <v>0.43120520000000001</v>
      </c>
      <c r="BL56" s="356">
        <v>0.45199410000000001</v>
      </c>
      <c r="BM56" s="356">
        <v>0.45542549999999998</v>
      </c>
      <c r="BN56" s="356">
        <v>0.44900370000000001</v>
      </c>
      <c r="BO56" s="356">
        <v>0.45796870000000001</v>
      </c>
      <c r="BP56" s="356">
        <v>0.45555820000000002</v>
      </c>
      <c r="BQ56" s="356">
        <v>0.44251629999999997</v>
      </c>
      <c r="BR56" s="356">
        <v>0.43569059999999998</v>
      </c>
      <c r="BS56" s="356">
        <v>0.4214116</v>
      </c>
      <c r="BT56" s="356">
        <v>0.4273787</v>
      </c>
      <c r="BU56" s="356">
        <v>0.42315599999999998</v>
      </c>
      <c r="BV56" s="356">
        <v>0.40722399999999997</v>
      </c>
    </row>
    <row r="57" spans="1:74" ht="11.1" customHeight="1" x14ac:dyDescent="0.2">
      <c r="A57" s="61" t="s">
        <v>1002</v>
      </c>
      <c r="B57" s="642" t="s">
        <v>1271</v>
      </c>
      <c r="C57" s="215">
        <v>2.4636740000000001</v>
      </c>
      <c r="D57" s="215">
        <v>2.3348170000000001</v>
      </c>
      <c r="E57" s="215">
        <v>2.4539949999999999</v>
      </c>
      <c r="F57" s="215">
        <v>2.3941300000000001</v>
      </c>
      <c r="G57" s="215">
        <v>2.4961570000000002</v>
      </c>
      <c r="H57" s="215">
        <v>2.6379290000000002</v>
      </c>
      <c r="I57" s="215">
        <v>2.6606730000000001</v>
      </c>
      <c r="J57" s="215">
        <v>2.6521240000000001</v>
      </c>
      <c r="K57" s="215">
        <v>2.6045630000000002</v>
      </c>
      <c r="L57" s="215">
        <v>2.5249950000000001</v>
      </c>
      <c r="M57" s="215">
        <v>2.5130979999999998</v>
      </c>
      <c r="N57" s="215">
        <v>2.4618329999999999</v>
      </c>
      <c r="O57" s="215">
        <v>2.3413819999999999</v>
      </c>
      <c r="P57" s="215">
        <v>2.3719610000000002</v>
      </c>
      <c r="Q57" s="215">
        <v>2.3594469999999998</v>
      </c>
      <c r="R57" s="215">
        <v>2.4295640000000001</v>
      </c>
      <c r="S57" s="215">
        <v>2.6031569999999999</v>
      </c>
      <c r="T57" s="215">
        <v>2.5825960000000001</v>
      </c>
      <c r="U57" s="215">
        <v>2.63964</v>
      </c>
      <c r="V57" s="215">
        <v>2.5709650000000002</v>
      </c>
      <c r="W57" s="215">
        <v>2.473697</v>
      </c>
      <c r="X57" s="215">
        <v>2.4136730000000002</v>
      </c>
      <c r="Y57" s="215">
        <v>2.4707970000000001</v>
      </c>
      <c r="Z57" s="215">
        <v>2.577769</v>
      </c>
      <c r="AA57" s="215">
        <v>2.4805440000000001</v>
      </c>
      <c r="AB57" s="215">
        <v>2.3834620000000002</v>
      </c>
      <c r="AC57" s="215">
        <v>2.3788339999999999</v>
      </c>
      <c r="AD57" s="215">
        <v>2.4238309999999998</v>
      </c>
      <c r="AE57" s="215">
        <v>2.5422199999999999</v>
      </c>
      <c r="AF57" s="215">
        <v>2.69373</v>
      </c>
      <c r="AG57" s="215">
        <v>2.7503190000000002</v>
      </c>
      <c r="AH57" s="215">
        <v>2.701705</v>
      </c>
      <c r="AI57" s="215">
        <v>2.6517629999999999</v>
      </c>
      <c r="AJ57" s="215">
        <v>2.478091</v>
      </c>
      <c r="AK57" s="215">
        <v>2.5052639999999999</v>
      </c>
      <c r="AL57" s="215">
        <v>2.5944790000000002</v>
      </c>
      <c r="AM57" s="215">
        <v>2.4586420000000002</v>
      </c>
      <c r="AN57" s="215">
        <v>2.4227810000000001</v>
      </c>
      <c r="AO57" s="215">
        <v>2.38306</v>
      </c>
      <c r="AP57" s="215">
        <v>2.4850970000000001</v>
      </c>
      <c r="AQ57" s="215">
        <v>2.483123</v>
      </c>
      <c r="AR57" s="215">
        <v>2.5450309999999998</v>
      </c>
      <c r="AS57" s="215">
        <v>2.7175750000000001</v>
      </c>
      <c r="AT57" s="215">
        <v>2.7029299999999998</v>
      </c>
      <c r="AU57" s="215">
        <v>2.6757300000000002</v>
      </c>
      <c r="AV57" s="215">
        <v>2.4597699999999998</v>
      </c>
      <c r="AW57" s="215">
        <v>2.542462</v>
      </c>
      <c r="AX57" s="215">
        <v>2.5627070000000001</v>
      </c>
      <c r="AY57" s="215">
        <v>2.4638990000000001</v>
      </c>
      <c r="AZ57" s="215">
        <v>2.416709</v>
      </c>
      <c r="BA57" s="215">
        <v>2.42422</v>
      </c>
      <c r="BB57" s="215">
        <v>2.4526979999999998</v>
      </c>
      <c r="BC57" s="215">
        <v>2.511158</v>
      </c>
      <c r="BD57" s="215">
        <v>2.4816639999999999</v>
      </c>
      <c r="BE57" s="215">
        <v>2.6398389999999998</v>
      </c>
      <c r="BF57" s="215">
        <v>2.6753230000000001</v>
      </c>
      <c r="BG57" s="215">
        <v>2.5753454529000002</v>
      </c>
      <c r="BH57" s="215">
        <v>2.5323187374999998</v>
      </c>
      <c r="BI57" s="356">
        <v>2.5426139999999999</v>
      </c>
      <c r="BJ57" s="356">
        <v>2.6196229999999998</v>
      </c>
      <c r="BK57" s="356">
        <v>2.5150100000000002</v>
      </c>
      <c r="BL57" s="356">
        <v>2.465592</v>
      </c>
      <c r="BM57" s="356">
        <v>2.4858850000000001</v>
      </c>
      <c r="BN57" s="356">
        <v>2.5055529999999999</v>
      </c>
      <c r="BO57" s="356">
        <v>2.6270530000000001</v>
      </c>
      <c r="BP57" s="356">
        <v>2.7414350000000001</v>
      </c>
      <c r="BQ57" s="356">
        <v>2.78565</v>
      </c>
      <c r="BR57" s="356">
        <v>2.728227</v>
      </c>
      <c r="BS57" s="356">
        <v>2.6960000000000002</v>
      </c>
      <c r="BT57" s="356">
        <v>2.4795790000000002</v>
      </c>
      <c r="BU57" s="356">
        <v>2.543825</v>
      </c>
      <c r="BV57" s="356">
        <v>2.618846</v>
      </c>
    </row>
    <row r="58" spans="1:74" ht="11.1" customHeight="1" x14ac:dyDescent="0.2">
      <c r="A58" s="61" t="s">
        <v>1003</v>
      </c>
      <c r="B58" s="179" t="s">
        <v>748</v>
      </c>
      <c r="C58" s="215">
        <v>17.826349</v>
      </c>
      <c r="D58" s="215">
        <v>17.533242000000001</v>
      </c>
      <c r="E58" s="215">
        <v>18.280186</v>
      </c>
      <c r="F58" s="215">
        <v>18.298328000000001</v>
      </c>
      <c r="G58" s="215">
        <v>18.769508999999999</v>
      </c>
      <c r="H58" s="215">
        <v>19.366126999999999</v>
      </c>
      <c r="I58" s="215">
        <v>19.416219999999999</v>
      </c>
      <c r="J58" s="215">
        <v>19.521540999999999</v>
      </c>
      <c r="K58" s="215">
        <v>18.992526999999999</v>
      </c>
      <c r="L58" s="215">
        <v>18.382218000000002</v>
      </c>
      <c r="M58" s="215">
        <v>18.789897</v>
      </c>
      <c r="N58" s="215">
        <v>18.812056999999999</v>
      </c>
      <c r="O58" s="215">
        <v>17.584026000000001</v>
      </c>
      <c r="P58" s="215">
        <v>17.838028000000001</v>
      </c>
      <c r="Q58" s="215">
        <v>18.003672000000002</v>
      </c>
      <c r="R58" s="215">
        <v>18.295197000000002</v>
      </c>
      <c r="S58" s="215">
        <v>18.935701999999999</v>
      </c>
      <c r="T58" s="215">
        <v>19.360361000000001</v>
      </c>
      <c r="U58" s="215">
        <v>19.318541</v>
      </c>
      <c r="V58" s="215">
        <v>19.241833</v>
      </c>
      <c r="W58" s="215">
        <v>18.437495999999999</v>
      </c>
      <c r="X58" s="215">
        <v>18.46809</v>
      </c>
      <c r="Y58" s="215">
        <v>18.491962999999998</v>
      </c>
      <c r="Z58" s="215">
        <v>18.756250000000001</v>
      </c>
      <c r="AA58" s="215">
        <v>17.898315</v>
      </c>
      <c r="AB58" s="215">
        <v>17.973174</v>
      </c>
      <c r="AC58" s="215">
        <v>18.312411999999998</v>
      </c>
      <c r="AD58" s="215">
        <v>18.728997</v>
      </c>
      <c r="AE58" s="215">
        <v>19.406509</v>
      </c>
      <c r="AF58" s="215">
        <v>19.788761999999998</v>
      </c>
      <c r="AG58" s="215">
        <v>19.958608000000002</v>
      </c>
      <c r="AH58" s="215">
        <v>19.822768</v>
      </c>
      <c r="AI58" s="215">
        <v>19.338094000000002</v>
      </c>
      <c r="AJ58" s="215">
        <v>19.041056999999999</v>
      </c>
      <c r="AK58" s="215">
        <v>19.289528000000001</v>
      </c>
      <c r="AL58" s="215">
        <v>19.627993</v>
      </c>
      <c r="AM58" s="215">
        <v>18.353995000000001</v>
      </c>
      <c r="AN58" s="215">
        <v>18.512671999999998</v>
      </c>
      <c r="AO58" s="215">
        <v>19.078154000000001</v>
      </c>
      <c r="AP58" s="215">
        <v>19.903963000000001</v>
      </c>
      <c r="AQ58" s="215">
        <v>20.151895</v>
      </c>
      <c r="AR58" s="215">
        <v>20.096962999999999</v>
      </c>
      <c r="AS58" s="215">
        <v>20.669862999999999</v>
      </c>
      <c r="AT58" s="215">
        <v>20.487604000000001</v>
      </c>
      <c r="AU58" s="215">
        <v>19.657661000000001</v>
      </c>
      <c r="AV58" s="215">
        <v>19.018349000000001</v>
      </c>
      <c r="AW58" s="215">
        <v>19.57986</v>
      </c>
      <c r="AX58" s="215">
        <v>20.247221</v>
      </c>
      <c r="AY58" s="215">
        <v>18.888994</v>
      </c>
      <c r="AZ58" s="215">
        <v>19.045314999999999</v>
      </c>
      <c r="BA58" s="215">
        <v>19.457798</v>
      </c>
      <c r="BB58" s="215">
        <v>20.098628999999999</v>
      </c>
      <c r="BC58" s="215">
        <v>20.215509999999998</v>
      </c>
      <c r="BD58" s="215">
        <v>20.299762000000001</v>
      </c>
      <c r="BE58" s="215">
        <v>20.706710999999999</v>
      </c>
      <c r="BF58" s="215">
        <v>20.614000000000001</v>
      </c>
      <c r="BG58" s="215">
        <v>19.943609376000001</v>
      </c>
      <c r="BH58" s="215">
        <v>19.582455325000002</v>
      </c>
      <c r="BI58" s="356">
        <v>19.634129999999999</v>
      </c>
      <c r="BJ58" s="356">
        <v>19.971599999999999</v>
      </c>
      <c r="BK58" s="356">
        <v>18.90476</v>
      </c>
      <c r="BL58" s="356">
        <v>18.836929999999999</v>
      </c>
      <c r="BM58" s="356">
        <v>19.382210000000001</v>
      </c>
      <c r="BN58" s="356">
        <v>19.920559999999998</v>
      </c>
      <c r="BO58" s="356">
        <v>20.539380000000001</v>
      </c>
      <c r="BP58" s="356">
        <v>20.745750000000001</v>
      </c>
      <c r="BQ58" s="356">
        <v>20.914639999999999</v>
      </c>
      <c r="BR58" s="356">
        <v>20.648859999999999</v>
      </c>
      <c r="BS58" s="356">
        <v>19.855129999999999</v>
      </c>
      <c r="BT58" s="356">
        <v>19.340979999999998</v>
      </c>
      <c r="BU58" s="356">
        <v>19.61514</v>
      </c>
      <c r="BV58" s="356">
        <v>19.947949999999999</v>
      </c>
    </row>
    <row r="59" spans="1:74" ht="11.1" customHeight="1" x14ac:dyDescent="0.2">
      <c r="A59" s="61"/>
      <c r="B59" s="156"/>
      <c r="C59" s="215"/>
      <c r="D59" s="215"/>
      <c r="E59" s="215"/>
      <c r="F59" s="215"/>
      <c r="G59" s="215"/>
      <c r="H59" s="215"/>
      <c r="I59" s="215"/>
      <c r="J59" s="215"/>
      <c r="K59" s="215"/>
      <c r="L59" s="215"/>
      <c r="M59" s="215"/>
      <c r="N59" s="215"/>
      <c r="O59" s="215"/>
      <c r="P59" s="215"/>
      <c r="Q59" s="215"/>
      <c r="R59" s="215"/>
      <c r="S59" s="215"/>
      <c r="T59" s="215"/>
      <c r="U59" s="215"/>
      <c r="V59" s="215"/>
      <c r="W59" s="215"/>
      <c r="X59" s="215"/>
      <c r="Y59" s="215"/>
      <c r="Z59" s="215"/>
      <c r="AA59" s="215"/>
      <c r="AB59" s="215"/>
      <c r="AC59" s="215"/>
      <c r="AD59" s="215"/>
      <c r="AE59" s="215"/>
      <c r="AF59" s="215"/>
      <c r="AG59" s="215"/>
      <c r="AH59" s="215"/>
      <c r="AI59" s="215"/>
      <c r="AJ59" s="215"/>
      <c r="AK59" s="215"/>
      <c r="AL59" s="215"/>
      <c r="AM59" s="215"/>
      <c r="AN59" s="215"/>
      <c r="AO59" s="215"/>
      <c r="AP59" s="215"/>
      <c r="AQ59" s="215"/>
      <c r="AR59" s="215"/>
      <c r="AS59" s="215"/>
      <c r="AT59" s="215"/>
      <c r="AU59" s="215"/>
      <c r="AV59" s="215"/>
      <c r="AW59" s="215"/>
      <c r="AX59" s="215"/>
      <c r="AY59" s="215"/>
      <c r="AZ59" s="215"/>
      <c r="BA59" s="215"/>
      <c r="BB59" s="215"/>
      <c r="BC59" s="215"/>
      <c r="BD59" s="215"/>
      <c r="BE59" s="215"/>
      <c r="BF59" s="215"/>
      <c r="BG59" s="215"/>
      <c r="BH59" s="215"/>
      <c r="BI59" s="356"/>
      <c r="BJ59" s="356"/>
      <c r="BK59" s="356"/>
      <c r="BL59" s="356"/>
      <c r="BM59" s="356"/>
      <c r="BN59" s="356"/>
      <c r="BO59" s="356"/>
      <c r="BP59" s="356"/>
      <c r="BQ59" s="356"/>
      <c r="BR59" s="356"/>
      <c r="BS59" s="356"/>
      <c r="BT59" s="356"/>
      <c r="BU59" s="356"/>
      <c r="BV59" s="356"/>
    </row>
    <row r="60" spans="1:74" ht="11.1" customHeight="1" x14ac:dyDescent="0.2">
      <c r="A60" s="61" t="s">
        <v>1006</v>
      </c>
      <c r="B60" s="180" t="s">
        <v>577</v>
      </c>
      <c r="C60" s="215">
        <v>15.035</v>
      </c>
      <c r="D60" s="215">
        <v>14.195178</v>
      </c>
      <c r="E60" s="215">
        <v>14.963483</v>
      </c>
      <c r="F60" s="215">
        <v>14.709533</v>
      </c>
      <c r="G60" s="215">
        <v>15.129161</v>
      </c>
      <c r="H60" s="215">
        <v>15.777933000000001</v>
      </c>
      <c r="I60" s="215">
        <v>16.001387000000001</v>
      </c>
      <c r="J60" s="215">
        <v>16.008903</v>
      </c>
      <c r="K60" s="215">
        <v>15.735033</v>
      </c>
      <c r="L60" s="215">
        <v>15.049548</v>
      </c>
      <c r="M60" s="215">
        <v>15.426399999999999</v>
      </c>
      <c r="N60" s="215">
        <v>15.341161</v>
      </c>
      <c r="O60" s="215">
        <v>14.864838000000001</v>
      </c>
      <c r="P60" s="215">
        <v>15.019448000000001</v>
      </c>
      <c r="Q60" s="215">
        <v>14.782515999999999</v>
      </c>
      <c r="R60" s="215">
        <v>14.952066</v>
      </c>
      <c r="S60" s="215">
        <v>15.656708999999999</v>
      </c>
      <c r="T60" s="215">
        <v>15.982799999999999</v>
      </c>
      <c r="U60" s="215">
        <v>15.990548</v>
      </c>
      <c r="V60" s="215">
        <v>15.679</v>
      </c>
      <c r="W60" s="215">
        <v>15.248100000000001</v>
      </c>
      <c r="X60" s="215">
        <v>15.153129</v>
      </c>
      <c r="Y60" s="215">
        <v>15.4162</v>
      </c>
      <c r="Z60" s="215">
        <v>15.717129</v>
      </c>
      <c r="AA60" s="215">
        <v>14.934450999999999</v>
      </c>
      <c r="AB60" s="215">
        <v>14.541642</v>
      </c>
      <c r="AC60" s="215">
        <v>14.907</v>
      </c>
      <c r="AD60" s="215">
        <v>15.282366</v>
      </c>
      <c r="AE60" s="215">
        <v>15.713645</v>
      </c>
      <c r="AF60" s="215">
        <v>16.312965999999999</v>
      </c>
      <c r="AG60" s="215">
        <v>16.483225000000001</v>
      </c>
      <c r="AH60" s="215">
        <v>16.290645000000001</v>
      </c>
      <c r="AI60" s="215">
        <v>16.156666000000001</v>
      </c>
      <c r="AJ60" s="215">
        <v>15.474966999999999</v>
      </c>
      <c r="AK60" s="215">
        <v>16.135100000000001</v>
      </c>
      <c r="AL60" s="215">
        <v>16.376871000000001</v>
      </c>
      <c r="AM60" s="215">
        <v>15.649224999999999</v>
      </c>
      <c r="AN60" s="215">
        <v>15.517678</v>
      </c>
      <c r="AO60" s="215">
        <v>15.390032</v>
      </c>
      <c r="AP60" s="215">
        <v>16.264299999999999</v>
      </c>
      <c r="AQ60" s="215">
        <v>16.196611999999998</v>
      </c>
      <c r="AR60" s="215">
        <v>16.087199999999999</v>
      </c>
      <c r="AS60" s="215">
        <v>16.880032</v>
      </c>
      <c r="AT60" s="215">
        <v>16.707000000000001</v>
      </c>
      <c r="AU60" s="215">
        <v>16.358166000000001</v>
      </c>
      <c r="AV60" s="215">
        <v>15.659708999999999</v>
      </c>
      <c r="AW60" s="215">
        <v>16.366533</v>
      </c>
      <c r="AX60" s="215">
        <v>16.751258</v>
      </c>
      <c r="AY60" s="215">
        <v>15.805548</v>
      </c>
      <c r="AZ60" s="215">
        <v>15.66175</v>
      </c>
      <c r="BA60" s="215">
        <v>15.859902999999999</v>
      </c>
      <c r="BB60" s="215">
        <v>16.523066</v>
      </c>
      <c r="BC60" s="215">
        <v>16.612451</v>
      </c>
      <c r="BD60" s="215">
        <v>16.936665999999999</v>
      </c>
      <c r="BE60" s="215">
        <v>17.178452</v>
      </c>
      <c r="BF60" s="215">
        <v>16.962516000000001</v>
      </c>
      <c r="BG60" s="215">
        <v>16.304400000000001</v>
      </c>
      <c r="BH60" s="215">
        <v>15.747326451999999</v>
      </c>
      <c r="BI60" s="356">
        <v>16.18319</v>
      </c>
      <c r="BJ60" s="356">
        <v>16.517240000000001</v>
      </c>
      <c r="BK60" s="356">
        <v>15.87795</v>
      </c>
      <c r="BL60" s="356">
        <v>15.626469999999999</v>
      </c>
      <c r="BM60" s="356">
        <v>15.9091</v>
      </c>
      <c r="BN60" s="356">
        <v>16.406590000000001</v>
      </c>
      <c r="BO60" s="356">
        <v>16.66085</v>
      </c>
      <c r="BP60" s="356">
        <v>17.00299</v>
      </c>
      <c r="BQ60" s="356">
        <v>17.253979999999999</v>
      </c>
      <c r="BR60" s="356">
        <v>16.919619999999998</v>
      </c>
      <c r="BS60" s="356">
        <v>16.550529999999998</v>
      </c>
      <c r="BT60" s="356">
        <v>15.84976</v>
      </c>
      <c r="BU60" s="356">
        <v>16.23423</v>
      </c>
      <c r="BV60" s="356">
        <v>16.502040000000001</v>
      </c>
    </row>
    <row r="61" spans="1:74" ht="11.1" customHeight="1" x14ac:dyDescent="0.2">
      <c r="A61" s="61" t="s">
        <v>1004</v>
      </c>
      <c r="B61" s="180" t="s">
        <v>576</v>
      </c>
      <c r="C61" s="215">
        <v>17.736370000000001</v>
      </c>
      <c r="D61" s="215">
        <v>17.736370000000001</v>
      </c>
      <c r="E61" s="215">
        <v>17.736370000000001</v>
      </c>
      <c r="F61" s="215">
        <v>17.736370000000001</v>
      </c>
      <c r="G61" s="215">
        <v>17.736370000000001</v>
      </c>
      <c r="H61" s="215">
        <v>17.736370000000001</v>
      </c>
      <c r="I61" s="215">
        <v>17.736370000000001</v>
      </c>
      <c r="J61" s="215">
        <v>17.736370000000001</v>
      </c>
      <c r="K61" s="215">
        <v>17.736370000000001</v>
      </c>
      <c r="L61" s="215">
        <v>17.736370000000001</v>
      </c>
      <c r="M61" s="215">
        <v>17.730464000000001</v>
      </c>
      <c r="N61" s="215">
        <v>17.740053</v>
      </c>
      <c r="O61" s="215">
        <v>17.367177999999999</v>
      </c>
      <c r="P61" s="215">
        <v>17.367177999999999</v>
      </c>
      <c r="Q61" s="215">
        <v>17.275480000000002</v>
      </c>
      <c r="R61" s="215">
        <v>17.275480000000002</v>
      </c>
      <c r="S61" s="215">
        <v>17.275480000000002</v>
      </c>
      <c r="T61" s="215">
        <v>17.275480000000002</v>
      </c>
      <c r="U61" s="215">
        <v>17.290980000000001</v>
      </c>
      <c r="V61" s="215">
        <v>17.210979999999999</v>
      </c>
      <c r="W61" s="215">
        <v>17.400144999999998</v>
      </c>
      <c r="X61" s="215">
        <v>17.402027</v>
      </c>
      <c r="Y61" s="215">
        <v>17.407952000000002</v>
      </c>
      <c r="Z61" s="215">
        <v>17.391152000000002</v>
      </c>
      <c r="AA61" s="215">
        <v>17.823159</v>
      </c>
      <c r="AB61" s="215">
        <v>17.813963000000001</v>
      </c>
      <c r="AC61" s="215">
        <v>17.813963000000001</v>
      </c>
      <c r="AD61" s="215">
        <v>17.813963000000001</v>
      </c>
      <c r="AE61" s="215">
        <v>17.815463000000001</v>
      </c>
      <c r="AF61" s="215">
        <v>17.815463000000001</v>
      </c>
      <c r="AG61" s="215">
        <v>17.817762999999999</v>
      </c>
      <c r="AH61" s="215">
        <v>17.819762999999998</v>
      </c>
      <c r="AI61" s="215">
        <v>17.819762999999998</v>
      </c>
      <c r="AJ61" s="215">
        <v>17.819762999999998</v>
      </c>
      <c r="AK61" s="215">
        <v>17.819762999999998</v>
      </c>
      <c r="AL61" s="215">
        <v>17.819762999999998</v>
      </c>
      <c r="AM61" s="215">
        <v>17.924630000000001</v>
      </c>
      <c r="AN61" s="215">
        <v>17.924630000000001</v>
      </c>
      <c r="AO61" s="215">
        <v>17.930630000000001</v>
      </c>
      <c r="AP61" s="215">
        <v>17.951229999999999</v>
      </c>
      <c r="AQ61" s="215">
        <v>17.951229999999999</v>
      </c>
      <c r="AR61" s="215">
        <v>17.824694999999998</v>
      </c>
      <c r="AS61" s="215">
        <v>17.834695</v>
      </c>
      <c r="AT61" s="215">
        <v>17.834695</v>
      </c>
      <c r="AU61" s="215">
        <v>17.834695</v>
      </c>
      <c r="AV61" s="215">
        <v>17.850695000000002</v>
      </c>
      <c r="AW61" s="215">
        <v>17.810694999999999</v>
      </c>
      <c r="AX61" s="215">
        <v>17.811382999999999</v>
      </c>
      <c r="AY61" s="215">
        <v>17.888988000000001</v>
      </c>
      <c r="AZ61" s="215">
        <v>17.873487999999998</v>
      </c>
      <c r="BA61" s="215">
        <v>17.873988000000001</v>
      </c>
      <c r="BB61" s="215">
        <v>17.961587999999999</v>
      </c>
      <c r="BC61" s="215">
        <v>17.961587999999999</v>
      </c>
      <c r="BD61" s="215">
        <v>18.017437999999999</v>
      </c>
      <c r="BE61" s="215">
        <v>18.058437999999999</v>
      </c>
      <c r="BF61" s="215">
        <v>18.059438</v>
      </c>
      <c r="BG61" s="215">
        <v>18.016999999999999</v>
      </c>
      <c r="BH61" s="215">
        <v>18.053956774</v>
      </c>
      <c r="BI61" s="356">
        <v>18.05396</v>
      </c>
      <c r="BJ61" s="356">
        <v>18.078959999999999</v>
      </c>
      <c r="BK61" s="356">
        <v>18.092960000000001</v>
      </c>
      <c r="BL61" s="356">
        <v>18.092960000000001</v>
      </c>
      <c r="BM61" s="356">
        <v>18.092960000000001</v>
      </c>
      <c r="BN61" s="356">
        <v>18.092960000000001</v>
      </c>
      <c r="BO61" s="356">
        <v>18.092960000000001</v>
      </c>
      <c r="BP61" s="356">
        <v>18.092960000000001</v>
      </c>
      <c r="BQ61" s="356">
        <v>18.252960000000002</v>
      </c>
      <c r="BR61" s="356">
        <v>18.252960000000002</v>
      </c>
      <c r="BS61" s="356">
        <v>18.252960000000002</v>
      </c>
      <c r="BT61" s="356">
        <v>18.317959999999999</v>
      </c>
      <c r="BU61" s="356">
        <v>18.317959999999999</v>
      </c>
      <c r="BV61" s="356">
        <v>18.36796</v>
      </c>
    </row>
    <row r="62" spans="1:74" ht="11.1" customHeight="1" x14ac:dyDescent="0.2">
      <c r="A62" s="61" t="s">
        <v>1005</v>
      </c>
      <c r="B62" s="181" t="s">
        <v>914</v>
      </c>
      <c r="C62" s="216">
        <v>0.84769318637000002</v>
      </c>
      <c r="D62" s="216">
        <v>0.80034291120000001</v>
      </c>
      <c r="E62" s="216">
        <v>0.84366096331999996</v>
      </c>
      <c r="F62" s="216">
        <v>0.82934292642999996</v>
      </c>
      <c r="G62" s="216">
        <v>0.85300210809999999</v>
      </c>
      <c r="H62" s="216">
        <v>0.88958073156999995</v>
      </c>
      <c r="I62" s="216">
        <v>0.90217936364999995</v>
      </c>
      <c r="J62" s="216">
        <v>0.90260312567000001</v>
      </c>
      <c r="K62" s="216">
        <v>0.88716197282999998</v>
      </c>
      <c r="L62" s="216">
        <v>0.84851342186000001</v>
      </c>
      <c r="M62" s="216">
        <v>0.87005055253999997</v>
      </c>
      <c r="N62" s="216">
        <v>0.86477537580999997</v>
      </c>
      <c r="O62" s="216">
        <v>0.85591556671000002</v>
      </c>
      <c r="P62" s="216">
        <v>0.86481799172999996</v>
      </c>
      <c r="Q62" s="216">
        <v>0.85569350316000004</v>
      </c>
      <c r="R62" s="216">
        <v>0.86550799167000003</v>
      </c>
      <c r="S62" s="216">
        <v>0.90629661231000003</v>
      </c>
      <c r="T62" s="216">
        <v>0.92517255670999998</v>
      </c>
      <c r="U62" s="216">
        <v>0.92479130738000004</v>
      </c>
      <c r="V62" s="216">
        <v>0.91098821798999996</v>
      </c>
      <c r="W62" s="216">
        <v>0.87632028354000002</v>
      </c>
      <c r="X62" s="216">
        <v>0.87076804329000002</v>
      </c>
      <c r="Y62" s="216">
        <v>0.88558378378000002</v>
      </c>
      <c r="Z62" s="216">
        <v>0.90374283429000002</v>
      </c>
      <c r="AA62" s="216">
        <v>0.83792390562999997</v>
      </c>
      <c r="AB62" s="216">
        <v>0.81630583829000003</v>
      </c>
      <c r="AC62" s="216">
        <v>0.83681548007999995</v>
      </c>
      <c r="AD62" s="216">
        <v>0.85788692836000002</v>
      </c>
      <c r="AE62" s="216">
        <v>0.88202282478000005</v>
      </c>
      <c r="AF62" s="216">
        <v>0.91566332011999996</v>
      </c>
      <c r="AG62" s="216">
        <v>0.92510069867</v>
      </c>
      <c r="AH62" s="216">
        <v>0.91418976783999994</v>
      </c>
      <c r="AI62" s="216">
        <v>0.90667120545000002</v>
      </c>
      <c r="AJ62" s="216">
        <v>0.86841598285999999</v>
      </c>
      <c r="AK62" s="216">
        <v>0.90546097610999998</v>
      </c>
      <c r="AL62" s="216">
        <v>0.91902855273999995</v>
      </c>
      <c r="AM62" s="216">
        <v>0.87305707287000001</v>
      </c>
      <c r="AN62" s="216">
        <v>0.86571817660999995</v>
      </c>
      <c r="AO62" s="216">
        <v>0.85830960763999997</v>
      </c>
      <c r="AP62" s="216">
        <v>0.90602705219000002</v>
      </c>
      <c r="AQ62" s="216">
        <v>0.90225639134000002</v>
      </c>
      <c r="AR62" s="216">
        <v>0.90252315677999995</v>
      </c>
      <c r="AS62" s="216">
        <v>0.94647158249999996</v>
      </c>
      <c r="AT62" s="216">
        <v>0.93676959431999995</v>
      </c>
      <c r="AU62" s="216">
        <v>0.91721030273000004</v>
      </c>
      <c r="AV62" s="216">
        <v>0.87726046521000001</v>
      </c>
      <c r="AW62" s="216">
        <v>0.91891602209000001</v>
      </c>
      <c r="AX62" s="216">
        <v>0.94048047813000002</v>
      </c>
      <c r="AY62" s="216">
        <v>0.88353505519999997</v>
      </c>
      <c r="AZ62" s="216">
        <v>0.87625593840000005</v>
      </c>
      <c r="BA62" s="216">
        <v>0.88731753652000001</v>
      </c>
      <c r="BB62" s="216">
        <v>0.91991120161999995</v>
      </c>
      <c r="BC62" s="216">
        <v>0.92488765470000001</v>
      </c>
      <c r="BD62" s="216">
        <v>0.94001522302999996</v>
      </c>
      <c r="BE62" s="216">
        <v>0.95127009324</v>
      </c>
      <c r="BF62" s="216">
        <v>0.93926045760999999</v>
      </c>
      <c r="BG62" s="216">
        <v>0.90494532941000005</v>
      </c>
      <c r="BH62" s="216">
        <v>0.87223685359000003</v>
      </c>
      <c r="BI62" s="387">
        <v>0.89637909999999998</v>
      </c>
      <c r="BJ62" s="387">
        <v>0.91361709999999996</v>
      </c>
      <c r="BK62" s="387">
        <v>0.87757600000000002</v>
      </c>
      <c r="BL62" s="387">
        <v>0.86367689999999997</v>
      </c>
      <c r="BM62" s="387">
        <v>0.87929800000000002</v>
      </c>
      <c r="BN62" s="387">
        <v>0.90679399999999999</v>
      </c>
      <c r="BO62" s="387">
        <v>0.92084710000000003</v>
      </c>
      <c r="BP62" s="387">
        <v>0.93975759999999997</v>
      </c>
      <c r="BQ62" s="387">
        <v>0.9452701</v>
      </c>
      <c r="BR62" s="387">
        <v>0.92695229999999995</v>
      </c>
      <c r="BS62" s="387">
        <v>0.90673119999999996</v>
      </c>
      <c r="BT62" s="387">
        <v>0.86525819999999998</v>
      </c>
      <c r="BU62" s="387">
        <v>0.88624689999999995</v>
      </c>
      <c r="BV62" s="387">
        <v>0.8984145</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5"/>
      <c r="AZ63" s="405"/>
      <c r="BA63" s="405"/>
      <c r="BB63" s="405"/>
      <c r="BC63" s="405"/>
      <c r="BD63" s="405"/>
      <c r="BE63" s="405"/>
      <c r="BF63" s="160"/>
      <c r="BG63" s="405"/>
      <c r="BH63" s="405"/>
      <c r="BI63" s="405"/>
      <c r="BJ63" s="405"/>
      <c r="BK63" s="405"/>
      <c r="BL63" s="405"/>
      <c r="BM63" s="405"/>
      <c r="BN63" s="405"/>
      <c r="BO63" s="405"/>
      <c r="BP63" s="405"/>
      <c r="BQ63" s="405"/>
      <c r="BR63" s="405"/>
      <c r="BS63" s="405"/>
      <c r="BT63" s="405"/>
      <c r="BU63" s="405"/>
      <c r="BV63" s="405"/>
    </row>
    <row r="64" spans="1:74" ht="12" customHeight="1" x14ac:dyDescent="0.2">
      <c r="A64" s="61"/>
      <c r="B64" s="771" t="s">
        <v>1064</v>
      </c>
      <c r="C64" s="768"/>
      <c r="D64" s="768"/>
      <c r="E64" s="768"/>
      <c r="F64" s="768"/>
      <c r="G64" s="768"/>
      <c r="H64" s="768"/>
      <c r="I64" s="768"/>
      <c r="J64" s="768"/>
      <c r="K64" s="768"/>
      <c r="L64" s="768"/>
      <c r="M64" s="768"/>
      <c r="N64" s="768"/>
      <c r="O64" s="768"/>
      <c r="P64" s="768"/>
      <c r="Q64" s="768"/>
    </row>
    <row r="65" spans="1:74" s="444" customFormat="1" ht="22.35" customHeight="1" x14ac:dyDescent="0.2">
      <c r="A65" s="443"/>
      <c r="B65" s="789" t="s">
        <v>1273</v>
      </c>
      <c r="C65" s="758"/>
      <c r="D65" s="758"/>
      <c r="E65" s="758"/>
      <c r="F65" s="758"/>
      <c r="G65" s="758"/>
      <c r="H65" s="758"/>
      <c r="I65" s="758"/>
      <c r="J65" s="758"/>
      <c r="K65" s="758"/>
      <c r="L65" s="758"/>
      <c r="M65" s="758"/>
      <c r="N65" s="758"/>
      <c r="O65" s="758"/>
      <c r="P65" s="758"/>
      <c r="Q65" s="754"/>
      <c r="AY65" s="536"/>
      <c r="AZ65" s="536"/>
      <c r="BA65" s="536"/>
      <c r="BB65" s="536"/>
      <c r="BC65" s="536"/>
      <c r="BD65" s="536"/>
      <c r="BE65" s="536"/>
      <c r="BF65" s="676"/>
      <c r="BG65" s="536"/>
      <c r="BH65" s="536"/>
      <c r="BI65" s="536"/>
      <c r="BJ65" s="536"/>
    </row>
    <row r="66" spans="1:74" s="444" customFormat="1" ht="12" customHeight="1" x14ac:dyDescent="0.2">
      <c r="A66" s="443"/>
      <c r="B66" s="757" t="s">
        <v>1091</v>
      </c>
      <c r="C66" s="758"/>
      <c r="D66" s="758"/>
      <c r="E66" s="758"/>
      <c r="F66" s="758"/>
      <c r="G66" s="758"/>
      <c r="H66" s="758"/>
      <c r="I66" s="758"/>
      <c r="J66" s="758"/>
      <c r="K66" s="758"/>
      <c r="L66" s="758"/>
      <c r="M66" s="758"/>
      <c r="N66" s="758"/>
      <c r="O66" s="758"/>
      <c r="P66" s="758"/>
      <c r="Q66" s="754"/>
      <c r="AY66" s="536"/>
      <c r="AZ66" s="536"/>
      <c r="BA66" s="536"/>
      <c r="BB66" s="536"/>
      <c r="BC66" s="536"/>
      <c r="BD66" s="536"/>
      <c r="BE66" s="536"/>
      <c r="BF66" s="676"/>
      <c r="BG66" s="536"/>
      <c r="BH66" s="536"/>
      <c r="BI66" s="536"/>
      <c r="BJ66" s="536"/>
    </row>
    <row r="67" spans="1:74" s="444" customFormat="1" ht="12" customHeight="1" x14ac:dyDescent="0.2">
      <c r="A67" s="443"/>
      <c r="B67" s="757" t="s">
        <v>1109</v>
      </c>
      <c r="C67" s="758"/>
      <c r="D67" s="758"/>
      <c r="E67" s="758"/>
      <c r="F67" s="758"/>
      <c r="G67" s="758"/>
      <c r="H67" s="758"/>
      <c r="I67" s="758"/>
      <c r="J67" s="758"/>
      <c r="K67" s="758"/>
      <c r="L67" s="758"/>
      <c r="M67" s="758"/>
      <c r="N67" s="758"/>
      <c r="O67" s="758"/>
      <c r="P67" s="758"/>
      <c r="Q67" s="754"/>
      <c r="AY67" s="536"/>
      <c r="AZ67" s="536"/>
      <c r="BA67" s="536"/>
      <c r="BB67" s="536"/>
      <c r="BC67" s="536"/>
      <c r="BD67" s="536"/>
      <c r="BE67" s="536"/>
      <c r="BF67" s="676"/>
      <c r="BG67" s="536"/>
      <c r="BH67" s="536"/>
      <c r="BI67" s="536"/>
      <c r="BJ67" s="536"/>
    </row>
    <row r="68" spans="1:74" s="444" customFormat="1" ht="12" customHeight="1" x14ac:dyDescent="0.2">
      <c r="A68" s="443"/>
      <c r="B68" s="759" t="s">
        <v>1111</v>
      </c>
      <c r="C68" s="753"/>
      <c r="D68" s="753"/>
      <c r="E68" s="753"/>
      <c r="F68" s="753"/>
      <c r="G68" s="753"/>
      <c r="H68" s="753"/>
      <c r="I68" s="753"/>
      <c r="J68" s="753"/>
      <c r="K68" s="753"/>
      <c r="L68" s="753"/>
      <c r="M68" s="753"/>
      <c r="N68" s="753"/>
      <c r="O68" s="753"/>
      <c r="P68" s="753"/>
      <c r="Q68" s="754"/>
      <c r="AY68" s="536"/>
      <c r="AZ68" s="536"/>
      <c r="BA68" s="536"/>
      <c r="BB68" s="536"/>
      <c r="BC68" s="536"/>
      <c r="BD68" s="536"/>
      <c r="BE68" s="536"/>
      <c r="BF68" s="676"/>
      <c r="BG68" s="536"/>
      <c r="BH68" s="536"/>
      <c r="BI68" s="536"/>
      <c r="BJ68" s="536"/>
    </row>
    <row r="69" spans="1:74" s="444" customFormat="1" ht="12" customHeight="1" x14ac:dyDescent="0.2">
      <c r="A69" s="443"/>
      <c r="B69" s="752" t="s">
        <v>1095</v>
      </c>
      <c r="C69" s="753"/>
      <c r="D69" s="753"/>
      <c r="E69" s="753"/>
      <c r="F69" s="753"/>
      <c r="G69" s="753"/>
      <c r="H69" s="753"/>
      <c r="I69" s="753"/>
      <c r="J69" s="753"/>
      <c r="K69" s="753"/>
      <c r="L69" s="753"/>
      <c r="M69" s="753"/>
      <c r="N69" s="753"/>
      <c r="O69" s="753"/>
      <c r="P69" s="753"/>
      <c r="Q69" s="754"/>
      <c r="AY69" s="536"/>
      <c r="AZ69" s="536"/>
      <c r="BA69" s="536"/>
      <c r="BB69" s="536"/>
      <c r="BC69" s="536"/>
      <c r="BD69" s="536"/>
      <c r="BE69" s="536"/>
      <c r="BF69" s="676"/>
      <c r="BG69" s="536"/>
      <c r="BH69" s="536"/>
      <c r="BI69" s="536"/>
      <c r="BJ69" s="536"/>
    </row>
    <row r="70" spans="1:74" s="444" customFormat="1" ht="12" customHeight="1" x14ac:dyDescent="0.2">
      <c r="A70" s="437"/>
      <c r="B70" s="774" t="s">
        <v>1212</v>
      </c>
      <c r="C70" s="754"/>
      <c r="D70" s="754"/>
      <c r="E70" s="754"/>
      <c r="F70" s="754"/>
      <c r="G70" s="754"/>
      <c r="H70" s="754"/>
      <c r="I70" s="754"/>
      <c r="J70" s="754"/>
      <c r="K70" s="754"/>
      <c r="L70" s="754"/>
      <c r="M70" s="754"/>
      <c r="N70" s="754"/>
      <c r="O70" s="754"/>
      <c r="P70" s="754"/>
      <c r="Q70" s="754"/>
      <c r="AY70" s="536"/>
      <c r="AZ70" s="536"/>
      <c r="BA70" s="536"/>
      <c r="BB70" s="536"/>
      <c r="BC70" s="536"/>
      <c r="BD70" s="536"/>
      <c r="BE70" s="536"/>
      <c r="BF70" s="676"/>
      <c r="BG70" s="536"/>
      <c r="BH70" s="536"/>
      <c r="BI70" s="536"/>
      <c r="BJ70" s="536"/>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6"/>
      <c r="AZ71" s="406"/>
      <c r="BA71" s="406"/>
      <c r="BB71" s="406"/>
      <c r="BC71" s="406"/>
      <c r="BD71" s="406"/>
      <c r="BE71" s="406"/>
      <c r="BF71" s="651"/>
      <c r="BG71" s="406"/>
      <c r="BH71" s="406"/>
      <c r="BI71" s="406"/>
      <c r="BJ71" s="406"/>
      <c r="BK71" s="406"/>
      <c r="BL71" s="406"/>
      <c r="BM71" s="406"/>
      <c r="BN71" s="406"/>
      <c r="BO71" s="406"/>
      <c r="BP71" s="406"/>
      <c r="BQ71" s="406"/>
      <c r="BR71" s="406"/>
      <c r="BS71" s="406"/>
      <c r="BT71" s="406"/>
      <c r="BU71" s="406"/>
      <c r="BV71" s="406"/>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6"/>
      <c r="AZ72" s="406"/>
      <c r="BA72" s="406"/>
      <c r="BB72" s="406"/>
      <c r="BC72" s="406"/>
      <c r="BD72" s="406"/>
      <c r="BE72" s="406"/>
      <c r="BF72" s="651"/>
      <c r="BG72" s="406"/>
      <c r="BH72" s="406"/>
      <c r="BI72" s="406"/>
      <c r="BJ72" s="406"/>
      <c r="BK72" s="406"/>
      <c r="BL72" s="406"/>
      <c r="BM72" s="406"/>
      <c r="BN72" s="406"/>
      <c r="BO72" s="406"/>
      <c r="BP72" s="406"/>
      <c r="BQ72" s="406"/>
      <c r="BR72" s="406"/>
      <c r="BS72" s="406"/>
      <c r="BT72" s="406"/>
      <c r="BU72" s="406"/>
      <c r="BV72" s="406"/>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6"/>
      <c r="AZ73" s="406"/>
      <c r="BA73" s="406"/>
      <c r="BB73" s="406"/>
      <c r="BC73" s="406"/>
      <c r="BD73" s="406"/>
      <c r="BE73" s="406"/>
      <c r="BF73" s="651"/>
      <c r="BG73" s="406"/>
      <c r="BH73" s="406"/>
      <c r="BI73" s="406"/>
      <c r="BJ73" s="406"/>
      <c r="BK73" s="406"/>
      <c r="BL73" s="406"/>
      <c r="BM73" s="406"/>
      <c r="BN73" s="406"/>
      <c r="BO73" s="406"/>
      <c r="BP73" s="406"/>
      <c r="BQ73" s="406"/>
      <c r="BR73" s="406"/>
      <c r="BS73" s="406"/>
      <c r="BT73" s="406"/>
      <c r="BU73" s="406"/>
      <c r="BV73" s="406"/>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6"/>
      <c r="AZ74" s="406"/>
      <c r="BA74" s="406"/>
      <c r="BB74" s="406"/>
      <c r="BC74" s="406"/>
      <c r="BD74" s="406"/>
      <c r="BE74" s="406"/>
      <c r="BF74" s="651"/>
      <c r="BG74" s="406"/>
      <c r="BH74" s="406"/>
      <c r="BI74" s="406"/>
      <c r="BJ74" s="406"/>
      <c r="BK74" s="406"/>
      <c r="BL74" s="406"/>
      <c r="BM74" s="406"/>
      <c r="BN74" s="406"/>
      <c r="BO74" s="406"/>
      <c r="BP74" s="406"/>
      <c r="BQ74" s="406"/>
      <c r="BR74" s="406"/>
      <c r="BS74" s="406"/>
      <c r="BT74" s="406"/>
      <c r="BU74" s="406"/>
      <c r="BV74" s="406"/>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6"/>
      <c r="AZ75" s="406"/>
      <c r="BA75" s="406"/>
      <c r="BB75" s="406"/>
      <c r="BC75" s="406"/>
      <c r="BD75" s="406"/>
      <c r="BE75" s="406"/>
      <c r="BF75" s="651"/>
      <c r="BG75" s="406"/>
      <c r="BH75" s="406"/>
      <c r="BI75" s="406"/>
      <c r="BJ75" s="406"/>
      <c r="BK75" s="406"/>
      <c r="BL75" s="406"/>
      <c r="BM75" s="406"/>
      <c r="BN75" s="406"/>
      <c r="BO75" s="406"/>
      <c r="BP75" s="406"/>
      <c r="BQ75" s="406"/>
      <c r="BR75" s="406"/>
      <c r="BS75" s="406"/>
      <c r="BT75" s="406"/>
      <c r="BU75" s="406"/>
      <c r="BV75" s="406"/>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6"/>
      <c r="AZ76" s="406"/>
      <c r="BA76" s="406"/>
      <c r="BB76" s="406"/>
      <c r="BC76" s="406"/>
      <c r="BD76" s="406"/>
      <c r="BE76" s="406"/>
      <c r="BF76" s="651"/>
      <c r="BG76" s="406"/>
      <c r="BH76" s="406"/>
      <c r="BI76" s="406"/>
      <c r="BJ76" s="406"/>
      <c r="BK76" s="406"/>
      <c r="BL76" s="406"/>
      <c r="BM76" s="406"/>
      <c r="BN76" s="406"/>
      <c r="BO76" s="406"/>
      <c r="BP76" s="406"/>
      <c r="BQ76" s="406"/>
      <c r="BR76" s="406"/>
      <c r="BS76" s="406"/>
      <c r="BT76" s="406"/>
      <c r="BU76" s="406"/>
      <c r="BV76" s="406"/>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6"/>
      <c r="AZ77" s="406"/>
      <c r="BA77" s="406"/>
      <c r="BB77" s="406"/>
      <c r="BC77" s="406"/>
      <c r="BD77" s="406"/>
      <c r="BE77" s="406"/>
      <c r="BF77" s="651"/>
      <c r="BG77" s="406"/>
      <c r="BH77" s="406"/>
      <c r="BI77" s="406"/>
      <c r="BJ77" s="406"/>
      <c r="BK77" s="406"/>
      <c r="BL77" s="406"/>
      <c r="BM77" s="406"/>
      <c r="BN77" s="406"/>
      <c r="BO77" s="406"/>
      <c r="BP77" s="406"/>
      <c r="BQ77" s="406"/>
      <c r="BR77" s="406"/>
      <c r="BS77" s="406"/>
      <c r="BT77" s="406"/>
      <c r="BU77" s="406"/>
      <c r="BV77" s="406"/>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6"/>
      <c r="AZ78" s="406"/>
      <c r="BA78" s="406"/>
      <c r="BB78" s="406"/>
      <c r="BC78" s="406"/>
      <c r="BD78" s="406"/>
      <c r="BE78" s="406"/>
      <c r="BF78" s="651"/>
      <c r="BG78" s="406"/>
      <c r="BH78" s="406"/>
      <c r="BI78" s="406"/>
      <c r="BJ78" s="406"/>
      <c r="BK78" s="406"/>
      <c r="BL78" s="406"/>
      <c r="BM78" s="406"/>
      <c r="BN78" s="406"/>
      <c r="BO78" s="406"/>
      <c r="BP78" s="406"/>
      <c r="BQ78" s="406"/>
      <c r="BR78" s="406"/>
      <c r="BS78" s="406"/>
      <c r="BT78" s="406"/>
      <c r="BU78" s="406"/>
      <c r="BV78" s="406"/>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6"/>
      <c r="AZ79" s="406"/>
      <c r="BA79" s="406"/>
      <c r="BB79" s="406"/>
      <c r="BC79" s="406"/>
      <c r="BD79" s="406"/>
      <c r="BE79" s="406"/>
      <c r="BF79" s="651"/>
      <c r="BG79" s="406"/>
      <c r="BH79" s="406"/>
      <c r="BI79" s="406"/>
      <c r="BJ79" s="406"/>
      <c r="BK79" s="406"/>
      <c r="BL79" s="406"/>
      <c r="BM79" s="406"/>
      <c r="BN79" s="406"/>
      <c r="BO79" s="406"/>
      <c r="BP79" s="406"/>
      <c r="BQ79" s="406"/>
      <c r="BR79" s="406"/>
      <c r="BS79" s="406"/>
      <c r="BT79" s="406"/>
      <c r="BU79" s="406"/>
      <c r="BV79" s="406"/>
    </row>
    <row r="80" spans="1:74" x14ac:dyDescent="0.2">
      <c r="BK80" s="407"/>
      <c r="BL80" s="407"/>
      <c r="BM80" s="407"/>
      <c r="BN80" s="407"/>
      <c r="BO80" s="407"/>
      <c r="BP80" s="407"/>
      <c r="BQ80" s="407"/>
      <c r="BR80" s="407"/>
      <c r="BS80" s="407"/>
      <c r="BT80" s="407"/>
      <c r="BU80" s="407"/>
      <c r="BV80" s="407"/>
    </row>
    <row r="81" spans="63:74" x14ac:dyDescent="0.2">
      <c r="BK81" s="407"/>
      <c r="BL81" s="407"/>
      <c r="BM81" s="407"/>
      <c r="BN81" s="407"/>
      <c r="BO81" s="407"/>
      <c r="BP81" s="407"/>
      <c r="BQ81" s="407"/>
      <c r="BR81" s="407"/>
      <c r="BS81" s="407"/>
      <c r="BT81" s="407"/>
      <c r="BU81" s="407"/>
      <c r="BV81" s="407"/>
    </row>
    <row r="82" spans="63:74" x14ac:dyDescent="0.2">
      <c r="BK82" s="407"/>
      <c r="BL82" s="407"/>
      <c r="BM82" s="407"/>
      <c r="BN82" s="407"/>
      <c r="BO82" s="407"/>
      <c r="BP82" s="407"/>
      <c r="BQ82" s="407"/>
      <c r="BR82" s="407"/>
      <c r="BS82" s="407"/>
      <c r="BT82" s="407"/>
      <c r="BU82" s="407"/>
      <c r="BV82" s="407"/>
    </row>
    <row r="83" spans="63:74" x14ac:dyDescent="0.2">
      <c r="BK83" s="407"/>
      <c r="BL83" s="407"/>
      <c r="BM83" s="407"/>
      <c r="BN83" s="407"/>
      <c r="BO83" s="407"/>
      <c r="BP83" s="407"/>
      <c r="BQ83" s="407"/>
      <c r="BR83" s="407"/>
      <c r="BS83" s="407"/>
      <c r="BT83" s="407"/>
      <c r="BU83" s="407"/>
      <c r="BV83" s="407"/>
    </row>
    <row r="84" spans="63:74" x14ac:dyDescent="0.2">
      <c r="BK84" s="407"/>
      <c r="BL84" s="407"/>
      <c r="BM84" s="407"/>
      <c r="BN84" s="407"/>
      <c r="BO84" s="407"/>
      <c r="BP84" s="407"/>
      <c r="BQ84" s="407"/>
      <c r="BR84" s="407"/>
      <c r="BS84" s="407"/>
      <c r="BT84" s="407"/>
      <c r="BU84" s="407"/>
      <c r="BV84" s="407"/>
    </row>
    <row r="85" spans="63:74" x14ac:dyDescent="0.2">
      <c r="BK85" s="407"/>
      <c r="BL85" s="407"/>
      <c r="BM85" s="407"/>
      <c r="BN85" s="407"/>
      <c r="BO85" s="407"/>
      <c r="BP85" s="407"/>
      <c r="BQ85" s="407"/>
      <c r="BR85" s="407"/>
      <c r="BS85" s="407"/>
      <c r="BT85" s="407"/>
      <c r="BU85" s="407"/>
      <c r="BV85" s="407"/>
    </row>
    <row r="86" spans="63:74" x14ac:dyDescent="0.2">
      <c r="BK86" s="407"/>
      <c r="BL86" s="407"/>
      <c r="BM86" s="407"/>
      <c r="BN86" s="407"/>
      <c r="BO86" s="407"/>
      <c r="BP86" s="407"/>
      <c r="BQ86" s="407"/>
      <c r="BR86" s="407"/>
      <c r="BS86" s="407"/>
      <c r="BT86" s="407"/>
      <c r="BU86" s="407"/>
      <c r="BV86" s="407"/>
    </row>
    <row r="87" spans="63:74" x14ac:dyDescent="0.2">
      <c r="BK87" s="407"/>
      <c r="BL87" s="407"/>
      <c r="BM87" s="407"/>
      <c r="BN87" s="407"/>
      <c r="BO87" s="407"/>
      <c r="BP87" s="407"/>
      <c r="BQ87" s="407"/>
      <c r="BR87" s="407"/>
      <c r="BS87" s="407"/>
      <c r="BT87" s="407"/>
      <c r="BU87" s="407"/>
      <c r="BV87" s="407"/>
    </row>
    <row r="88" spans="63:74" x14ac:dyDescent="0.2">
      <c r="BK88" s="407"/>
      <c r="BL88" s="407"/>
      <c r="BM88" s="407"/>
      <c r="BN88" s="407"/>
      <c r="BO88" s="407"/>
      <c r="BP88" s="407"/>
      <c r="BQ88" s="407"/>
      <c r="BR88" s="407"/>
      <c r="BS88" s="407"/>
      <c r="BT88" s="407"/>
      <c r="BU88" s="407"/>
      <c r="BV88" s="407"/>
    </row>
    <row r="89" spans="63:74" x14ac:dyDescent="0.2">
      <c r="BK89" s="407"/>
      <c r="BL89" s="407"/>
      <c r="BM89" s="407"/>
      <c r="BN89" s="407"/>
      <c r="BO89" s="407"/>
      <c r="BP89" s="407"/>
      <c r="BQ89" s="407"/>
      <c r="BR89" s="407"/>
      <c r="BS89" s="407"/>
      <c r="BT89" s="407"/>
      <c r="BU89" s="407"/>
      <c r="BV89" s="407"/>
    </row>
    <row r="90" spans="63:74" x14ac:dyDescent="0.2">
      <c r="BK90" s="407"/>
      <c r="BL90" s="407"/>
      <c r="BM90" s="407"/>
      <c r="BN90" s="407"/>
      <c r="BO90" s="407"/>
      <c r="BP90" s="407"/>
      <c r="BQ90" s="407"/>
      <c r="BR90" s="407"/>
      <c r="BS90" s="407"/>
      <c r="BT90" s="407"/>
      <c r="BU90" s="407"/>
      <c r="BV90" s="407"/>
    </row>
    <row r="91" spans="63:74" x14ac:dyDescent="0.2">
      <c r="BK91" s="407"/>
      <c r="BL91" s="407"/>
      <c r="BM91" s="407"/>
      <c r="BN91" s="407"/>
      <c r="BO91" s="407"/>
      <c r="BP91" s="407"/>
      <c r="BQ91" s="407"/>
      <c r="BR91" s="407"/>
      <c r="BS91" s="407"/>
      <c r="BT91" s="407"/>
      <c r="BU91" s="407"/>
      <c r="BV91" s="407"/>
    </row>
    <row r="92" spans="63:74" x14ac:dyDescent="0.2">
      <c r="BK92" s="407"/>
      <c r="BL92" s="407"/>
      <c r="BM92" s="407"/>
      <c r="BN92" s="407"/>
      <c r="BO92" s="407"/>
      <c r="BP92" s="407"/>
      <c r="BQ92" s="407"/>
      <c r="BR92" s="407"/>
      <c r="BS92" s="407"/>
      <c r="BT92" s="407"/>
      <c r="BU92" s="407"/>
      <c r="BV92" s="407"/>
    </row>
    <row r="93" spans="63:74" x14ac:dyDescent="0.2">
      <c r="BK93" s="407"/>
      <c r="BL93" s="407"/>
      <c r="BM93" s="407"/>
      <c r="BN93" s="407"/>
      <c r="BO93" s="407"/>
      <c r="BP93" s="407"/>
      <c r="BQ93" s="407"/>
      <c r="BR93" s="407"/>
      <c r="BS93" s="407"/>
      <c r="BT93" s="407"/>
      <c r="BU93" s="407"/>
      <c r="BV93" s="407"/>
    </row>
    <row r="94" spans="63:74" x14ac:dyDescent="0.2">
      <c r="BK94" s="407"/>
      <c r="BL94" s="407"/>
      <c r="BM94" s="407"/>
      <c r="BN94" s="407"/>
      <c r="BO94" s="407"/>
      <c r="BP94" s="407"/>
      <c r="BQ94" s="407"/>
      <c r="BR94" s="407"/>
      <c r="BS94" s="407"/>
      <c r="BT94" s="407"/>
      <c r="BU94" s="407"/>
      <c r="BV94" s="407"/>
    </row>
    <row r="95" spans="63:74" x14ac:dyDescent="0.2">
      <c r="BK95" s="407"/>
      <c r="BL95" s="407"/>
      <c r="BM95" s="407"/>
      <c r="BN95" s="407"/>
      <c r="BO95" s="407"/>
      <c r="BP95" s="407"/>
      <c r="BQ95" s="407"/>
      <c r="BR95" s="407"/>
      <c r="BS95" s="407"/>
      <c r="BT95" s="407"/>
      <c r="BU95" s="407"/>
      <c r="BV95" s="407"/>
    </row>
    <row r="96" spans="63:74" x14ac:dyDescent="0.2">
      <c r="BK96" s="407"/>
      <c r="BL96" s="407"/>
      <c r="BM96" s="407"/>
      <c r="BN96" s="407"/>
      <c r="BO96" s="407"/>
      <c r="BP96" s="407"/>
      <c r="BQ96" s="407"/>
      <c r="BR96" s="407"/>
      <c r="BS96" s="407"/>
      <c r="BT96" s="407"/>
      <c r="BU96" s="407"/>
      <c r="BV96" s="407"/>
    </row>
    <row r="97" spans="63:74" x14ac:dyDescent="0.2">
      <c r="BK97" s="407"/>
      <c r="BL97" s="407"/>
      <c r="BM97" s="407"/>
      <c r="BN97" s="407"/>
      <c r="BO97" s="407"/>
      <c r="BP97" s="407"/>
      <c r="BQ97" s="407"/>
      <c r="BR97" s="407"/>
      <c r="BS97" s="407"/>
      <c r="BT97" s="407"/>
      <c r="BU97" s="407"/>
      <c r="BV97" s="407"/>
    </row>
    <row r="98" spans="63:74" x14ac:dyDescent="0.2">
      <c r="BK98" s="407"/>
      <c r="BL98" s="407"/>
      <c r="BM98" s="407"/>
      <c r="BN98" s="407"/>
      <c r="BO98" s="407"/>
      <c r="BP98" s="407"/>
      <c r="BQ98" s="407"/>
      <c r="BR98" s="407"/>
      <c r="BS98" s="407"/>
      <c r="BT98" s="407"/>
      <c r="BU98" s="407"/>
      <c r="BV98" s="407"/>
    </row>
    <row r="99" spans="63:74" x14ac:dyDescent="0.2">
      <c r="BK99" s="407"/>
      <c r="BL99" s="407"/>
      <c r="BM99" s="407"/>
      <c r="BN99" s="407"/>
      <c r="BO99" s="407"/>
      <c r="BP99" s="407"/>
      <c r="BQ99" s="407"/>
      <c r="BR99" s="407"/>
      <c r="BS99" s="407"/>
      <c r="BT99" s="407"/>
      <c r="BU99" s="407"/>
      <c r="BV99" s="407"/>
    </row>
    <row r="100" spans="63:74" x14ac:dyDescent="0.2">
      <c r="BK100" s="407"/>
      <c r="BL100" s="407"/>
      <c r="BM100" s="407"/>
      <c r="BN100" s="407"/>
      <c r="BO100" s="407"/>
      <c r="BP100" s="407"/>
      <c r="BQ100" s="407"/>
      <c r="BR100" s="407"/>
      <c r="BS100" s="407"/>
      <c r="BT100" s="407"/>
      <c r="BU100" s="407"/>
      <c r="BV100" s="407"/>
    </row>
    <row r="101" spans="63:74" x14ac:dyDescent="0.2">
      <c r="BK101" s="407"/>
      <c r="BL101" s="407"/>
      <c r="BM101" s="407"/>
      <c r="BN101" s="407"/>
      <c r="BO101" s="407"/>
      <c r="BP101" s="407"/>
      <c r="BQ101" s="407"/>
      <c r="BR101" s="407"/>
      <c r="BS101" s="407"/>
      <c r="BT101" s="407"/>
      <c r="BU101" s="407"/>
      <c r="BV101" s="407"/>
    </row>
    <row r="102" spans="63:74" x14ac:dyDescent="0.2">
      <c r="BK102" s="407"/>
      <c r="BL102" s="407"/>
      <c r="BM102" s="407"/>
      <c r="BN102" s="407"/>
      <c r="BO102" s="407"/>
      <c r="BP102" s="407"/>
      <c r="BQ102" s="407"/>
      <c r="BR102" s="407"/>
      <c r="BS102" s="407"/>
      <c r="BT102" s="407"/>
      <c r="BU102" s="407"/>
      <c r="BV102" s="407"/>
    </row>
    <row r="103" spans="63:74" x14ac:dyDescent="0.2">
      <c r="BK103" s="407"/>
      <c r="BL103" s="407"/>
      <c r="BM103" s="407"/>
      <c r="BN103" s="407"/>
      <c r="BO103" s="407"/>
      <c r="BP103" s="407"/>
      <c r="BQ103" s="407"/>
      <c r="BR103" s="407"/>
      <c r="BS103" s="407"/>
      <c r="BT103" s="407"/>
      <c r="BU103" s="407"/>
      <c r="BV103" s="407"/>
    </row>
    <row r="104" spans="63:74" x14ac:dyDescent="0.2">
      <c r="BK104" s="407"/>
      <c r="BL104" s="407"/>
      <c r="BM104" s="407"/>
      <c r="BN104" s="407"/>
      <c r="BO104" s="407"/>
      <c r="BP104" s="407"/>
      <c r="BQ104" s="407"/>
      <c r="BR104" s="407"/>
      <c r="BS104" s="407"/>
      <c r="BT104" s="407"/>
      <c r="BU104" s="407"/>
      <c r="BV104" s="407"/>
    </row>
    <row r="105" spans="63:74" x14ac:dyDescent="0.2">
      <c r="BK105" s="407"/>
      <c r="BL105" s="407"/>
      <c r="BM105" s="407"/>
      <c r="BN105" s="407"/>
      <c r="BO105" s="407"/>
      <c r="BP105" s="407"/>
      <c r="BQ105" s="407"/>
      <c r="BR105" s="407"/>
      <c r="BS105" s="407"/>
      <c r="BT105" s="407"/>
      <c r="BU105" s="407"/>
      <c r="BV105" s="407"/>
    </row>
    <row r="106" spans="63:74" x14ac:dyDescent="0.2">
      <c r="BK106" s="407"/>
      <c r="BL106" s="407"/>
      <c r="BM106" s="407"/>
      <c r="BN106" s="407"/>
      <c r="BO106" s="407"/>
      <c r="BP106" s="407"/>
      <c r="BQ106" s="407"/>
      <c r="BR106" s="407"/>
      <c r="BS106" s="407"/>
      <c r="BT106" s="407"/>
      <c r="BU106" s="407"/>
      <c r="BV106" s="407"/>
    </row>
    <row r="107" spans="63:74" x14ac:dyDescent="0.2">
      <c r="BK107" s="407"/>
      <c r="BL107" s="407"/>
      <c r="BM107" s="407"/>
      <c r="BN107" s="407"/>
      <c r="BO107" s="407"/>
      <c r="BP107" s="407"/>
      <c r="BQ107" s="407"/>
      <c r="BR107" s="407"/>
      <c r="BS107" s="407"/>
      <c r="BT107" s="407"/>
      <c r="BU107" s="407"/>
      <c r="BV107" s="407"/>
    </row>
    <row r="108" spans="63:74" x14ac:dyDescent="0.2">
      <c r="BK108" s="407"/>
      <c r="BL108" s="407"/>
      <c r="BM108" s="407"/>
      <c r="BN108" s="407"/>
      <c r="BO108" s="407"/>
      <c r="BP108" s="407"/>
      <c r="BQ108" s="407"/>
      <c r="BR108" s="407"/>
      <c r="BS108" s="407"/>
      <c r="BT108" s="407"/>
      <c r="BU108" s="407"/>
      <c r="BV108" s="407"/>
    </row>
    <row r="109" spans="63:74" x14ac:dyDescent="0.2">
      <c r="BK109" s="407"/>
      <c r="BL109" s="407"/>
      <c r="BM109" s="407"/>
      <c r="BN109" s="407"/>
      <c r="BO109" s="407"/>
      <c r="BP109" s="407"/>
      <c r="BQ109" s="407"/>
      <c r="BR109" s="407"/>
      <c r="BS109" s="407"/>
      <c r="BT109" s="407"/>
      <c r="BU109" s="407"/>
      <c r="BV109" s="407"/>
    </row>
    <row r="110" spans="63:74" x14ac:dyDescent="0.2">
      <c r="BK110" s="407"/>
      <c r="BL110" s="407"/>
      <c r="BM110" s="407"/>
      <c r="BN110" s="407"/>
      <c r="BO110" s="407"/>
      <c r="BP110" s="407"/>
      <c r="BQ110" s="407"/>
      <c r="BR110" s="407"/>
      <c r="BS110" s="407"/>
      <c r="BT110" s="407"/>
      <c r="BU110" s="407"/>
      <c r="BV110" s="407"/>
    </row>
    <row r="111" spans="63:74" x14ac:dyDescent="0.2">
      <c r="BK111" s="407"/>
      <c r="BL111" s="407"/>
      <c r="BM111" s="407"/>
      <c r="BN111" s="407"/>
      <c r="BO111" s="407"/>
      <c r="BP111" s="407"/>
      <c r="BQ111" s="407"/>
      <c r="BR111" s="407"/>
      <c r="BS111" s="407"/>
      <c r="BT111" s="407"/>
      <c r="BU111" s="407"/>
      <c r="BV111" s="407"/>
    </row>
    <row r="112" spans="63:74" x14ac:dyDescent="0.2">
      <c r="BK112" s="407"/>
      <c r="BL112" s="407"/>
      <c r="BM112" s="407"/>
      <c r="BN112" s="407"/>
      <c r="BO112" s="407"/>
      <c r="BP112" s="407"/>
      <c r="BQ112" s="407"/>
      <c r="BR112" s="407"/>
      <c r="BS112" s="407"/>
      <c r="BT112" s="407"/>
      <c r="BU112" s="407"/>
      <c r="BV112" s="407"/>
    </row>
    <row r="113" spans="63:74" x14ac:dyDescent="0.2">
      <c r="BK113" s="407"/>
      <c r="BL113" s="407"/>
      <c r="BM113" s="407"/>
      <c r="BN113" s="407"/>
      <c r="BO113" s="407"/>
      <c r="BP113" s="407"/>
      <c r="BQ113" s="407"/>
      <c r="BR113" s="407"/>
      <c r="BS113" s="407"/>
      <c r="BT113" s="407"/>
      <c r="BU113" s="407"/>
      <c r="BV113" s="407"/>
    </row>
    <row r="114" spans="63:74" x14ac:dyDescent="0.2">
      <c r="BK114" s="407"/>
      <c r="BL114" s="407"/>
      <c r="BM114" s="407"/>
      <c r="BN114" s="407"/>
      <c r="BO114" s="407"/>
      <c r="BP114" s="407"/>
      <c r="BQ114" s="407"/>
      <c r="BR114" s="407"/>
      <c r="BS114" s="407"/>
      <c r="BT114" s="407"/>
      <c r="BU114" s="407"/>
      <c r="BV114" s="407"/>
    </row>
    <row r="115" spans="63:74" x14ac:dyDescent="0.2">
      <c r="BK115" s="407"/>
      <c r="BL115" s="407"/>
      <c r="BM115" s="407"/>
      <c r="BN115" s="407"/>
      <c r="BO115" s="407"/>
      <c r="BP115" s="407"/>
      <c r="BQ115" s="407"/>
      <c r="BR115" s="407"/>
      <c r="BS115" s="407"/>
      <c r="BT115" s="407"/>
      <c r="BU115" s="407"/>
      <c r="BV115" s="407"/>
    </row>
    <row r="116" spans="63:74" x14ac:dyDescent="0.2">
      <c r="BK116" s="407"/>
      <c r="BL116" s="407"/>
      <c r="BM116" s="407"/>
      <c r="BN116" s="407"/>
      <c r="BO116" s="407"/>
      <c r="BP116" s="407"/>
      <c r="BQ116" s="407"/>
      <c r="BR116" s="407"/>
      <c r="BS116" s="407"/>
      <c r="BT116" s="407"/>
      <c r="BU116" s="407"/>
      <c r="BV116" s="407"/>
    </row>
    <row r="117" spans="63:74" x14ac:dyDescent="0.2">
      <c r="BK117" s="407"/>
      <c r="BL117" s="407"/>
      <c r="BM117" s="407"/>
      <c r="BN117" s="407"/>
      <c r="BO117" s="407"/>
      <c r="BP117" s="407"/>
      <c r="BQ117" s="407"/>
      <c r="BR117" s="407"/>
      <c r="BS117" s="407"/>
      <c r="BT117" s="407"/>
      <c r="BU117" s="407"/>
      <c r="BV117" s="407"/>
    </row>
    <row r="118" spans="63:74" x14ac:dyDescent="0.2">
      <c r="BK118" s="407"/>
      <c r="BL118" s="407"/>
      <c r="BM118" s="407"/>
      <c r="BN118" s="407"/>
      <c r="BO118" s="407"/>
      <c r="BP118" s="407"/>
      <c r="BQ118" s="407"/>
      <c r="BR118" s="407"/>
      <c r="BS118" s="407"/>
      <c r="BT118" s="407"/>
      <c r="BU118" s="407"/>
      <c r="BV118" s="407"/>
    </row>
    <row r="119" spans="63:74" x14ac:dyDescent="0.2">
      <c r="BK119" s="407"/>
      <c r="BL119" s="407"/>
      <c r="BM119" s="407"/>
      <c r="BN119" s="407"/>
      <c r="BO119" s="407"/>
      <c r="BP119" s="407"/>
      <c r="BQ119" s="407"/>
      <c r="BR119" s="407"/>
      <c r="BS119" s="407"/>
      <c r="BT119" s="407"/>
      <c r="BU119" s="407"/>
      <c r="BV119" s="407"/>
    </row>
    <row r="120" spans="63:74" x14ac:dyDescent="0.2">
      <c r="BK120" s="407"/>
      <c r="BL120" s="407"/>
      <c r="BM120" s="407"/>
      <c r="BN120" s="407"/>
      <c r="BO120" s="407"/>
      <c r="BP120" s="407"/>
      <c r="BQ120" s="407"/>
      <c r="BR120" s="407"/>
      <c r="BS120" s="407"/>
      <c r="BT120" s="407"/>
      <c r="BU120" s="407"/>
      <c r="BV120" s="407"/>
    </row>
    <row r="121" spans="63:74" x14ac:dyDescent="0.2">
      <c r="BK121" s="407"/>
      <c r="BL121" s="407"/>
      <c r="BM121" s="407"/>
      <c r="BN121" s="407"/>
      <c r="BO121" s="407"/>
      <c r="BP121" s="407"/>
      <c r="BQ121" s="407"/>
      <c r="BR121" s="407"/>
      <c r="BS121" s="407"/>
      <c r="BT121" s="407"/>
      <c r="BU121" s="407"/>
      <c r="BV121" s="407"/>
    </row>
    <row r="122" spans="63:74" x14ac:dyDescent="0.2">
      <c r="BK122" s="407"/>
      <c r="BL122" s="407"/>
      <c r="BM122" s="407"/>
      <c r="BN122" s="407"/>
      <c r="BO122" s="407"/>
      <c r="BP122" s="407"/>
      <c r="BQ122" s="407"/>
      <c r="BR122" s="407"/>
      <c r="BS122" s="407"/>
      <c r="BT122" s="407"/>
      <c r="BU122" s="407"/>
      <c r="BV122" s="407"/>
    </row>
    <row r="123" spans="63:74" x14ac:dyDescent="0.2">
      <c r="BK123" s="407"/>
      <c r="BL123" s="407"/>
      <c r="BM123" s="407"/>
      <c r="BN123" s="407"/>
      <c r="BO123" s="407"/>
      <c r="BP123" s="407"/>
      <c r="BQ123" s="407"/>
      <c r="BR123" s="407"/>
      <c r="BS123" s="407"/>
      <c r="BT123" s="407"/>
      <c r="BU123" s="407"/>
      <c r="BV123" s="407"/>
    </row>
    <row r="124" spans="63:74" x14ac:dyDescent="0.2">
      <c r="BK124" s="407"/>
      <c r="BL124" s="407"/>
      <c r="BM124" s="407"/>
      <c r="BN124" s="407"/>
      <c r="BO124" s="407"/>
      <c r="BP124" s="407"/>
      <c r="BQ124" s="407"/>
      <c r="BR124" s="407"/>
      <c r="BS124" s="407"/>
      <c r="BT124" s="407"/>
      <c r="BU124" s="407"/>
      <c r="BV124" s="407"/>
    </row>
    <row r="125" spans="63:74" x14ac:dyDescent="0.2">
      <c r="BK125" s="407"/>
      <c r="BL125" s="407"/>
      <c r="BM125" s="407"/>
      <c r="BN125" s="407"/>
      <c r="BO125" s="407"/>
      <c r="BP125" s="407"/>
      <c r="BQ125" s="407"/>
      <c r="BR125" s="407"/>
      <c r="BS125" s="407"/>
      <c r="BT125" s="407"/>
      <c r="BU125" s="407"/>
      <c r="BV125" s="407"/>
    </row>
    <row r="126" spans="63:74" x14ac:dyDescent="0.2">
      <c r="BK126" s="407"/>
      <c r="BL126" s="407"/>
      <c r="BM126" s="407"/>
      <c r="BN126" s="407"/>
      <c r="BO126" s="407"/>
      <c r="BP126" s="407"/>
      <c r="BQ126" s="407"/>
      <c r="BR126" s="407"/>
      <c r="BS126" s="407"/>
      <c r="BT126" s="407"/>
      <c r="BU126" s="407"/>
      <c r="BV126" s="407"/>
    </row>
    <row r="127" spans="63:74" x14ac:dyDescent="0.2">
      <c r="BK127" s="407"/>
      <c r="BL127" s="407"/>
      <c r="BM127" s="407"/>
      <c r="BN127" s="407"/>
      <c r="BO127" s="407"/>
      <c r="BP127" s="407"/>
      <c r="BQ127" s="407"/>
      <c r="BR127" s="407"/>
      <c r="BS127" s="407"/>
      <c r="BT127" s="407"/>
      <c r="BU127" s="407"/>
      <c r="BV127" s="407"/>
    </row>
    <row r="128" spans="63:74" x14ac:dyDescent="0.2">
      <c r="BK128" s="407"/>
      <c r="BL128" s="407"/>
      <c r="BM128" s="407"/>
      <c r="BN128" s="407"/>
      <c r="BO128" s="407"/>
      <c r="BP128" s="407"/>
      <c r="BQ128" s="407"/>
      <c r="BR128" s="407"/>
      <c r="BS128" s="407"/>
      <c r="BT128" s="407"/>
      <c r="BU128" s="407"/>
      <c r="BV128" s="407"/>
    </row>
    <row r="129" spans="63:74" x14ac:dyDescent="0.2">
      <c r="BK129" s="407"/>
      <c r="BL129" s="407"/>
      <c r="BM129" s="407"/>
      <c r="BN129" s="407"/>
      <c r="BO129" s="407"/>
      <c r="BP129" s="407"/>
      <c r="BQ129" s="407"/>
      <c r="BR129" s="407"/>
      <c r="BS129" s="407"/>
      <c r="BT129" s="407"/>
      <c r="BU129" s="407"/>
      <c r="BV129" s="407"/>
    </row>
    <row r="130" spans="63:74" x14ac:dyDescent="0.2">
      <c r="BK130" s="407"/>
      <c r="BL130" s="407"/>
      <c r="BM130" s="407"/>
      <c r="BN130" s="407"/>
      <c r="BO130" s="407"/>
      <c r="BP130" s="407"/>
      <c r="BQ130" s="407"/>
      <c r="BR130" s="407"/>
      <c r="BS130" s="407"/>
      <c r="BT130" s="407"/>
      <c r="BU130" s="407"/>
      <c r="BV130" s="407"/>
    </row>
    <row r="131" spans="63:74" x14ac:dyDescent="0.2">
      <c r="BK131" s="407"/>
      <c r="BL131" s="407"/>
      <c r="BM131" s="407"/>
      <c r="BN131" s="407"/>
      <c r="BO131" s="407"/>
      <c r="BP131" s="407"/>
      <c r="BQ131" s="407"/>
      <c r="BR131" s="407"/>
      <c r="BS131" s="407"/>
      <c r="BT131" s="407"/>
      <c r="BU131" s="407"/>
      <c r="BV131" s="407"/>
    </row>
    <row r="132" spans="63:74" x14ac:dyDescent="0.2">
      <c r="BK132" s="407"/>
      <c r="BL132" s="407"/>
      <c r="BM132" s="407"/>
      <c r="BN132" s="407"/>
      <c r="BO132" s="407"/>
      <c r="BP132" s="407"/>
      <c r="BQ132" s="407"/>
      <c r="BR132" s="407"/>
      <c r="BS132" s="407"/>
      <c r="BT132" s="407"/>
      <c r="BU132" s="407"/>
      <c r="BV132" s="407"/>
    </row>
    <row r="133" spans="63:74" x14ac:dyDescent="0.2">
      <c r="BK133" s="407"/>
      <c r="BL133" s="407"/>
      <c r="BM133" s="407"/>
      <c r="BN133" s="407"/>
      <c r="BO133" s="407"/>
      <c r="BP133" s="407"/>
      <c r="BQ133" s="407"/>
      <c r="BR133" s="407"/>
      <c r="BS133" s="407"/>
      <c r="BT133" s="407"/>
      <c r="BU133" s="407"/>
      <c r="BV133" s="407"/>
    </row>
    <row r="134" spans="63:74" x14ac:dyDescent="0.2">
      <c r="BK134" s="407"/>
      <c r="BL134" s="407"/>
      <c r="BM134" s="407"/>
      <c r="BN134" s="407"/>
      <c r="BO134" s="407"/>
      <c r="BP134" s="407"/>
      <c r="BQ134" s="407"/>
      <c r="BR134" s="407"/>
      <c r="BS134" s="407"/>
      <c r="BT134" s="407"/>
      <c r="BU134" s="407"/>
      <c r="BV134" s="407"/>
    </row>
    <row r="135" spans="63:74" x14ac:dyDescent="0.2">
      <c r="BK135" s="407"/>
      <c r="BL135" s="407"/>
      <c r="BM135" s="407"/>
      <c r="BN135" s="407"/>
      <c r="BO135" s="407"/>
      <c r="BP135" s="407"/>
      <c r="BQ135" s="407"/>
      <c r="BR135" s="407"/>
      <c r="BS135" s="407"/>
      <c r="BT135" s="407"/>
      <c r="BU135" s="407"/>
      <c r="BV135" s="407"/>
    </row>
    <row r="136" spans="63:74" x14ac:dyDescent="0.2">
      <c r="BK136" s="407"/>
      <c r="BL136" s="407"/>
      <c r="BM136" s="407"/>
      <c r="BN136" s="407"/>
      <c r="BO136" s="407"/>
      <c r="BP136" s="407"/>
      <c r="BQ136" s="407"/>
      <c r="BR136" s="407"/>
      <c r="BS136" s="407"/>
      <c r="BT136" s="407"/>
      <c r="BU136" s="407"/>
      <c r="BV136" s="407"/>
    </row>
    <row r="137" spans="63:74" x14ac:dyDescent="0.2">
      <c r="BK137" s="407"/>
      <c r="BL137" s="407"/>
      <c r="BM137" s="407"/>
      <c r="BN137" s="407"/>
      <c r="BO137" s="407"/>
      <c r="BP137" s="407"/>
      <c r="BQ137" s="407"/>
      <c r="BR137" s="407"/>
      <c r="BS137" s="407"/>
      <c r="BT137" s="407"/>
      <c r="BU137" s="407"/>
      <c r="BV137" s="407"/>
    </row>
    <row r="138" spans="63:74" x14ac:dyDescent="0.2">
      <c r="BK138" s="407"/>
      <c r="BL138" s="407"/>
      <c r="BM138" s="407"/>
      <c r="BN138" s="407"/>
      <c r="BO138" s="407"/>
      <c r="BP138" s="407"/>
      <c r="BQ138" s="407"/>
      <c r="BR138" s="407"/>
      <c r="BS138" s="407"/>
      <c r="BT138" s="407"/>
      <c r="BU138" s="407"/>
      <c r="BV138" s="407"/>
    </row>
    <row r="139" spans="63:74" x14ac:dyDescent="0.2">
      <c r="BK139" s="407"/>
      <c r="BL139" s="407"/>
      <c r="BM139" s="407"/>
      <c r="BN139" s="407"/>
      <c r="BO139" s="407"/>
      <c r="BP139" s="407"/>
      <c r="BQ139" s="407"/>
      <c r="BR139" s="407"/>
      <c r="BS139" s="407"/>
      <c r="BT139" s="407"/>
      <c r="BU139" s="407"/>
      <c r="BV139" s="407"/>
    </row>
    <row r="140" spans="63:74" x14ac:dyDescent="0.2">
      <c r="BK140" s="407"/>
      <c r="BL140" s="407"/>
      <c r="BM140" s="407"/>
      <c r="BN140" s="407"/>
      <c r="BO140" s="407"/>
      <c r="BP140" s="407"/>
      <c r="BQ140" s="407"/>
      <c r="BR140" s="407"/>
      <c r="BS140" s="407"/>
      <c r="BT140" s="407"/>
      <c r="BU140" s="407"/>
      <c r="BV140" s="407"/>
    </row>
    <row r="141" spans="63:74" x14ac:dyDescent="0.2">
      <c r="BK141" s="407"/>
      <c r="BL141" s="407"/>
      <c r="BM141" s="407"/>
      <c r="BN141" s="407"/>
      <c r="BO141" s="407"/>
      <c r="BP141" s="407"/>
      <c r="BQ141" s="407"/>
      <c r="BR141" s="407"/>
      <c r="BS141" s="407"/>
      <c r="BT141" s="407"/>
      <c r="BU141" s="407"/>
      <c r="BV141" s="407"/>
    </row>
    <row r="142" spans="63:74" x14ac:dyDescent="0.2">
      <c r="BK142" s="407"/>
      <c r="BL142" s="407"/>
      <c r="BM142" s="407"/>
      <c r="BN142" s="407"/>
      <c r="BO142" s="407"/>
      <c r="BP142" s="407"/>
      <c r="BQ142" s="407"/>
      <c r="BR142" s="407"/>
      <c r="BS142" s="407"/>
      <c r="BT142" s="407"/>
      <c r="BU142" s="407"/>
      <c r="BV142" s="407"/>
    </row>
    <row r="143" spans="63:74" x14ac:dyDescent="0.2">
      <c r="BK143" s="407"/>
      <c r="BL143" s="407"/>
      <c r="BM143" s="407"/>
      <c r="BN143" s="407"/>
      <c r="BO143" s="407"/>
      <c r="BP143" s="407"/>
      <c r="BQ143" s="407"/>
      <c r="BR143" s="407"/>
      <c r="BS143" s="407"/>
      <c r="BT143" s="407"/>
      <c r="BU143" s="407"/>
      <c r="BV143" s="407"/>
    </row>
    <row r="144" spans="63:74" x14ac:dyDescent="0.2">
      <c r="BK144" s="407"/>
      <c r="BL144" s="407"/>
      <c r="BM144" s="407"/>
      <c r="BN144" s="407"/>
      <c r="BO144" s="407"/>
      <c r="BP144" s="407"/>
      <c r="BQ144" s="407"/>
      <c r="BR144" s="407"/>
      <c r="BS144" s="407"/>
      <c r="BT144" s="407"/>
      <c r="BU144" s="407"/>
      <c r="BV144" s="407"/>
    </row>
    <row r="145" spans="63:74" x14ac:dyDescent="0.2">
      <c r="BK145" s="407"/>
      <c r="BL145" s="407"/>
      <c r="BM145" s="407"/>
      <c r="BN145" s="407"/>
      <c r="BO145" s="407"/>
      <c r="BP145" s="407"/>
      <c r="BQ145" s="407"/>
      <c r="BR145" s="407"/>
      <c r="BS145" s="407"/>
      <c r="BT145" s="407"/>
      <c r="BU145" s="407"/>
      <c r="BV145" s="407"/>
    </row>
    <row r="146" spans="63:74" x14ac:dyDescent="0.2">
      <c r="BK146" s="407"/>
      <c r="BL146" s="407"/>
      <c r="BM146" s="407"/>
      <c r="BN146" s="407"/>
      <c r="BO146" s="407"/>
      <c r="BP146" s="407"/>
      <c r="BQ146" s="407"/>
      <c r="BR146" s="407"/>
      <c r="BS146" s="407"/>
      <c r="BT146" s="407"/>
      <c r="BU146" s="407"/>
      <c r="BV146" s="407"/>
    </row>
    <row r="147" spans="63:74" x14ac:dyDescent="0.2">
      <c r="BK147" s="407"/>
      <c r="BL147" s="407"/>
      <c r="BM147" s="407"/>
      <c r="BN147" s="407"/>
      <c r="BO147" s="407"/>
      <c r="BP147" s="407"/>
      <c r="BQ147" s="407"/>
      <c r="BR147" s="407"/>
      <c r="BS147" s="407"/>
      <c r="BT147" s="407"/>
      <c r="BU147" s="407"/>
      <c r="BV147" s="407"/>
    </row>
    <row r="148" spans="63:74" x14ac:dyDescent="0.2">
      <c r="BK148" s="407"/>
      <c r="BL148" s="407"/>
      <c r="BM148" s="407"/>
      <c r="BN148" s="407"/>
      <c r="BO148" s="407"/>
      <c r="BP148" s="407"/>
      <c r="BQ148" s="407"/>
      <c r="BR148" s="407"/>
      <c r="BS148" s="407"/>
      <c r="BT148" s="407"/>
      <c r="BU148" s="407"/>
      <c r="BV148" s="407"/>
    </row>
    <row r="149" spans="63:74" x14ac:dyDescent="0.2">
      <c r="BK149" s="407"/>
      <c r="BL149" s="407"/>
      <c r="BM149" s="407"/>
      <c r="BN149" s="407"/>
      <c r="BO149" s="407"/>
      <c r="BP149" s="407"/>
      <c r="BQ149" s="407"/>
      <c r="BR149" s="407"/>
      <c r="BS149" s="407"/>
      <c r="BT149" s="407"/>
      <c r="BU149" s="407"/>
      <c r="BV149" s="407"/>
    </row>
    <row r="150" spans="63:74" x14ac:dyDescent="0.2">
      <c r="BK150" s="407"/>
      <c r="BL150" s="407"/>
      <c r="BM150" s="407"/>
      <c r="BN150" s="407"/>
      <c r="BO150" s="407"/>
      <c r="BP150" s="407"/>
      <c r="BQ150" s="407"/>
      <c r="BR150" s="407"/>
      <c r="BS150" s="407"/>
      <c r="BT150" s="407"/>
      <c r="BU150" s="407"/>
      <c r="BV150" s="407"/>
    </row>
    <row r="151" spans="63:74" x14ac:dyDescent="0.2">
      <c r="BK151" s="407"/>
      <c r="BL151" s="407"/>
      <c r="BM151" s="407"/>
      <c r="BN151" s="407"/>
      <c r="BO151" s="407"/>
      <c r="BP151" s="407"/>
      <c r="BQ151" s="407"/>
      <c r="BR151" s="407"/>
      <c r="BS151" s="407"/>
      <c r="BT151" s="407"/>
      <c r="BU151" s="407"/>
      <c r="BV151" s="407"/>
    </row>
    <row r="152" spans="63:74" x14ac:dyDescent="0.2">
      <c r="BK152" s="407"/>
      <c r="BL152" s="407"/>
      <c r="BM152" s="407"/>
      <c r="BN152" s="407"/>
      <c r="BO152" s="407"/>
      <c r="BP152" s="407"/>
      <c r="BQ152" s="407"/>
      <c r="BR152" s="407"/>
      <c r="BS152" s="407"/>
      <c r="BT152" s="407"/>
      <c r="BU152" s="407"/>
      <c r="BV152" s="407"/>
    </row>
    <row r="153" spans="63:74" x14ac:dyDescent="0.2">
      <c r="BK153" s="407"/>
      <c r="BL153" s="407"/>
      <c r="BM153" s="407"/>
      <c r="BN153" s="407"/>
      <c r="BO153" s="407"/>
      <c r="BP153" s="407"/>
      <c r="BQ153" s="407"/>
      <c r="BR153" s="407"/>
      <c r="BS153" s="407"/>
      <c r="BT153" s="407"/>
      <c r="BU153" s="407"/>
      <c r="BV153" s="407"/>
    </row>
    <row r="154" spans="63:74" x14ac:dyDescent="0.2">
      <c r="BK154" s="407"/>
      <c r="BL154" s="407"/>
      <c r="BM154" s="407"/>
      <c r="BN154" s="407"/>
      <c r="BO154" s="407"/>
      <c r="BP154" s="407"/>
      <c r="BQ154" s="407"/>
      <c r="BR154" s="407"/>
      <c r="BS154" s="407"/>
      <c r="BT154" s="407"/>
      <c r="BU154" s="407"/>
      <c r="BV154" s="407"/>
    </row>
    <row r="155" spans="63:74" x14ac:dyDescent="0.2">
      <c r="BK155" s="407"/>
      <c r="BL155" s="407"/>
      <c r="BM155" s="407"/>
      <c r="BN155" s="407"/>
      <c r="BO155" s="407"/>
      <c r="BP155" s="407"/>
      <c r="BQ155" s="407"/>
      <c r="BR155" s="407"/>
      <c r="BS155" s="407"/>
      <c r="BT155" s="407"/>
      <c r="BU155" s="407"/>
      <c r="BV155" s="407"/>
    </row>
    <row r="156" spans="63:74" x14ac:dyDescent="0.2">
      <c r="BK156" s="407"/>
      <c r="BL156" s="407"/>
      <c r="BM156" s="407"/>
      <c r="BN156" s="407"/>
      <c r="BO156" s="407"/>
      <c r="BP156" s="407"/>
      <c r="BQ156" s="407"/>
      <c r="BR156" s="407"/>
      <c r="BS156" s="407"/>
      <c r="BT156" s="407"/>
      <c r="BU156" s="407"/>
      <c r="BV156" s="407"/>
    </row>
    <row r="157" spans="63:74" x14ac:dyDescent="0.2">
      <c r="BK157" s="407"/>
      <c r="BL157" s="407"/>
      <c r="BM157" s="407"/>
      <c r="BN157" s="407"/>
      <c r="BO157" s="407"/>
      <c r="BP157" s="407"/>
      <c r="BQ157" s="407"/>
      <c r="BR157" s="407"/>
      <c r="BS157" s="407"/>
      <c r="BT157" s="407"/>
      <c r="BU157" s="407"/>
      <c r="BV157" s="407"/>
    </row>
    <row r="158" spans="63:74" x14ac:dyDescent="0.2">
      <c r="BK158" s="407"/>
      <c r="BL158" s="407"/>
      <c r="BM158" s="407"/>
      <c r="BN158" s="407"/>
      <c r="BO158" s="407"/>
      <c r="BP158" s="407"/>
      <c r="BQ158" s="407"/>
      <c r="BR158" s="407"/>
      <c r="BS158" s="407"/>
      <c r="BT158" s="407"/>
      <c r="BU158" s="407"/>
      <c r="BV158" s="407"/>
    </row>
    <row r="159" spans="63:74" x14ac:dyDescent="0.2">
      <c r="BK159" s="407"/>
      <c r="BL159" s="407"/>
      <c r="BM159" s="407"/>
      <c r="BN159" s="407"/>
      <c r="BO159" s="407"/>
      <c r="BP159" s="407"/>
      <c r="BQ159" s="407"/>
      <c r="BR159" s="407"/>
      <c r="BS159" s="407"/>
      <c r="BT159" s="407"/>
      <c r="BU159" s="407"/>
      <c r="BV159" s="407"/>
    </row>
    <row r="160" spans="63:74" x14ac:dyDescent="0.2">
      <c r="BK160" s="407"/>
      <c r="BL160" s="407"/>
      <c r="BM160" s="407"/>
      <c r="BN160" s="407"/>
      <c r="BO160" s="407"/>
      <c r="BP160" s="407"/>
      <c r="BQ160" s="407"/>
      <c r="BR160" s="407"/>
      <c r="BS160" s="407"/>
      <c r="BT160" s="407"/>
      <c r="BU160" s="407"/>
      <c r="BV160" s="407"/>
    </row>
    <row r="161" spans="63:74" x14ac:dyDescent="0.2">
      <c r="BK161" s="407"/>
      <c r="BL161" s="407"/>
      <c r="BM161" s="407"/>
      <c r="BN161" s="407"/>
      <c r="BO161" s="407"/>
      <c r="BP161" s="407"/>
      <c r="BQ161" s="407"/>
      <c r="BR161" s="407"/>
      <c r="BS161" s="407"/>
      <c r="BT161" s="407"/>
      <c r="BU161" s="407"/>
      <c r="BV161" s="407"/>
    </row>
    <row r="162" spans="63:74" x14ac:dyDescent="0.2">
      <c r="BK162" s="407"/>
      <c r="BL162" s="407"/>
      <c r="BM162" s="407"/>
      <c r="BN162" s="407"/>
      <c r="BO162" s="407"/>
      <c r="BP162" s="407"/>
      <c r="BQ162" s="407"/>
      <c r="BR162" s="407"/>
      <c r="BS162" s="407"/>
      <c r="BT162" s="407"/>
      <c r="BU162" s="407"/>
      <c r="BV162" s="407"/>
    </row>
    <row r="163" spans="63:74" x14ac:dyDescent="0.2">
      <c r="BK163" s="407"/>
      <c r="BL163" s="407"/>
      <c r="BM163" s="407"/>
      <c r="BN163" s="407"/>
      <c r="BO163" s="407"/>
      <c r="BP163" s="407"/>
      <c r="BQ163" s="407"/>
      <c r="BR163" s="407"/>
      <c r="BS163" s="407"/>
      <c r="BT163" s="407"/>
      <c r="BU163" s="407"/>
      <c r="BV163" s="407"/>
    </row>
    <row r="164" spans="63:74" x14ac:dyDescent="0.2">
      <c r="BK164" s="407"/>
      <c r="BL164" s="407"/>
      <c r="BM164" s="407"/>
      <c r="BN164" s="407"/>
      <c r="BO164" s="407"/>
      <c r="BP164" s="407"/>
      <c r="BQ164" s="407"/>
      <c r="BR164" s="407"/>
      <c r="BS164" s="407"/>
      <c r="BT164" s="407"/>
      <c r="BU164" s="407"/>
      <c r="BV164" s="407"/>
    </row>
    <row r="165" spans="63:74" x14ac:dyDescent="0.2">
      <c r="BK165" s="407"/>
      <c r="BL165" s="407"/>
      <c r="BM165" s="407"/>
      <c r="BN165" s="407"/>
      <c r="BO165" s="407"/>
      <c r="BP165" s="407"/>
      <c r="BQ165" s="407"/>
      <c r="BR165" s="407"/>
      <c r="BS165" s="407"/>
      <c r="BT165" s="407"/>
      <c r="BU165" s="407"/>
      <c r="BV165" s="407"/>
    </row>
    <row r="166" spans="63:74" x14ac:dyDescent="0.2">
      <c r="BK166" s="407"/>
      <c r="BL166" s="407"/>
      <c r="BM166" s="407"/>
      <c r="BN166" s="407"/>
      <c r="BO166" s="407"/>
      <c r="BP166" s="407"/>
      <c r="BQ166" s="407"/>
      <c r="BR166" s="407"/>
      <c r="BS166" s="407"/>
      <c r="BT166" s="407"/>
      <c r="BU166" s="407"/>
      <c r="BV166" s="407"/>
    </row>
    <row r="167" spans="63:74" x14ac:dyDescent="0.2">
      <c r="BK167" s="407"/>
      <c r="BL167" s="407"/>
      <c r="BM167" s="407"/>
      <c r="BN167" s="407"/>
      <c r="BO167" s="407"/>
      <c r="BP167" s="407"/>
      <c r="BQ167" s="407"/>
      <c r="BR167" s="407"/>
      <c r="BS167" s="407"/>
      <c r="BT167" s="407"/>
      <c r="BU167" s="407"/>
      <c r="BV167" s="407"/>
    </row>
    <row r="168" spans="63:74" x14ac:dyDescent="0.2">
      <c r="BK168" s="407"/>
      <c r="BL168" s="407"/>
      <c r="BM168" s="407"/>
      <c r="BN168" s="407"/>
      <c r="BO168" s="407"/>
      <c r="BP168" s="407"/>
      <c r="BQ168" s="407"/>
      <c r="BR168" s="407"/>
      <c r="BS168" s="407"/>
      <c r="BT168" s="407"/>
      <c r="BU168" s="407"/>
      <c r="BV168" s="407"/>
    </row>
    <row r="169" spans="63:74" x14ac:dyDescent="0.2">
      <c r="BK169" s="407"/>
      <c r="BL169" s="407"/>
      <c r="BM169" s="407"/>
      <c r="BN169" s="407"/>
      <c r="BO169" s="407"/>
      <c r="BP169" s="407"/>
      <c r="BQ169" s="407"/>
      <c r="BR169" s="407"/>
      <c r="BS169" s="407"/>
      <c r="BT169" s="407"/>
      <c r="BU169" s="407"/>
      <c r="BV169" s="407"/>
    </row>
    <row r="170" spans="63:74" x14ac:dyDescent="0.2">
      <c r="BK170" s="407"/>
      <c r="BL170" s="407"/>
      <c r="BM170" s="407"/>
      <c r="BN170" s="407"/>
      <c r="BO170" s="407"/>
      <c r="BP170" s="407"/>
      <c r="BQ170" s="407"/>
      <c r="BR170" s="407"/>
      <c r="BS170" s="407"/>
      <c r="BT170" s="407"/>
      <c r="BU170" s="407"/>
      <c r="BV170" s="407"/>
    </row>
    <row r="171" spans="63:74" x14ac:dyDescent="0.2">
      <c r="BK171" s="407"/>
      <c r="BL171" s="407"/>
      <c r="BM171" s="407"/>
      <c r="BN171" s="407"/>
      <c r="BO171" s="407"/>
      <c r="BP171" s="407"/>
      <c r="BQ171" s="407"/>
      <c r="BR171" s="407"/>
      <c r="BS171" s="407"/>
      <c r="BT171" s="407"/>
      <c r="BU171" s="407"/>
      <c r="BV171" s="407"/>
    </row>
    <row r="172" spans="63:74" x14ac:dyDescent="0.2">
      <c r="BK172" s="407"/>
      <c r="BL172" s="407"/>
      <c r="BM172" s="407"/>
      <c r="BN172" s="407"/>
      <c r="BO172" s="407"/>
      <c r="BP172" s="407"/>
      <c r="BQ172" s="407"/>
      <c r="BR172" s="407"/>
      <c r="BS172" s="407"/>
      <c r="BT172" s="407"/>
      <c r="BU172" s="407"/>
      <c r="BV172" s="407"/>
    </row>
    <row r="173" spans="63:74" x14ac:dyDescent="0.2">
      <c r="BK173" s="407"/>
      <c r="BL173" s="407"/>
      <c r="BM173" s="407"/>
      <c r="BN173" s="407"/>
      <c r="BO173" s="407"/>
      <c r="BP173" s="407"/>
      <c r="BQ173" s="407"/>
      <c r="BR173" s="407"/>
      <c r="BS173" s="407"/>
      <c r="BT173" s="407"/>
      <c r="BU173" s="407"/>
      <c r="BV173" s="407"/>
    </row>
    <row r="174" spans="63:74" x14ac:dyDescent="0.2">
      <c r="BK174" s="407"/>
      <c r="BL174" s="407"/>
      <c r="BM174" s="407"/>
      <c r="BN174" s="407"/>
      <c r="BO174" s="407"/>
      <c r="BP174" s="407"/>
      <c r="BQ174" s="407"/>
      <c r="BR174" s="407"/>
      <c r="BS174" s="407"/>
      <c r="BT174" s="407"/>
      <c r="BU174" s="407"/>
      <c r="BV174" s="407"/>
    </row>
    <row r="175" spans="63:74" x14ac:dyDescent="0.2">
      <c r="BK175" s="407"/>
      <c r="BL175" s="407"/>
      <c r="BM175" s="407"/>
      <c r="BN175" s="407"/>
      <c r="BO175" s="407"/>
      <c r="BP175" s="407"/>
      <c r="BQ175" s="407"/>
      <c r="BR175" s="407"/>
      <c r="BS175" s="407"/>
      <c r="BT175" s="407"/>
      <c r="BU175" s="407"/>
      <c r="BV175" s="407"/>
    </row>
    <row r="176" spans="63:74" x14ac:dyDescent="0.2">
      <c r="BK176" s="407"/>
      <c r="BL176" s="407"/>
      <c r="BM176" s="407"/>
      <c r="BN176" s="407"/>
      <c r="BO176" s="407"/>
      <c r="BP176" s="407"/>
      <c r="BQ176" s="407"/>
      <c r="BR176" s="407"/>
      <c r="BS176" s="407"/>
      <c r="BT176" s="407"/>
      <c r="BU176" s="407"/>
      <c r="BV176" s="407"/>
    </row>
    <row r="177" spans="63:74" x14ac:dyDescent="0.2">
      <c r="BK177" s="407"/>
      <c r="BL177" s="407"/>
      <c r="BM177" s="407"/>
      <c r="BN177" s="407"/>
      <c r="BO177" s="407"/>
      <c r="BP177" s="407"/>
      <c r="BQ177" s="407"/>
      <c r="BR177" s="407"/>
      <c r="BS177" s="407"/>
      <c r="BT177" s="407"/>
      <c r="BU177" s="407"/>
      <c r="BV177" s="407"/>
    </row>
  </sheetData>
  <mergeCells count="15">
    <mergeCell ref="A1:A2"/>
    <mergeCell ref="AM3:AX3"/>
    <mergeCell ref="AY3:BJ3"/>
    <mergeCell ref="BK3:BV3"/>
    <mergeCell ref="B1:AL1"/>
    <mergeCell ref="C3:N3"/>
    <mergeCell ref="O3:Z3"/>
    <mergeCell ref="AA3:AL3"/>
    <mergeCell ref="B68:Q68"/>
    <mergeCell ref="B69:Q69"/>
    <mergeCell ref="B70:Q70"/>
    <mergeCell ref="B64:Q64"/>
    <mergeCell ref="B65:Q65"/>
    <mergeCell ref="B66:Q66"/>
    <mergeCell ref="B67:Q67"/>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BB5" activePane="bottomRight" state="frozen"/>
      <selection activeCell="BC15" sqref="BC15"/>
      <selection pane="topRight" activeCell="BC15" sqref="BC15"/>
      <selection pane="bottomLeft" activeCell="BC15" sqref="BC15"/>
      <selection pane="bottomRight" activeCell="BI7" sqref="BI7"/>
    </sheetView>
  </sheetViews>
  <sheetFormatPr defaultColWidth="9.5703125" defaultRowHeight="12" x14ac:dyDescent="0.15"/>
  <cols>
    <col min="1" max="1" width="8.5703125" style="2" customWidth="1"/>
    <col min="2" max="2" width="45.42578125" style="2" customWidth="1"/>
    <col min="3" max="50" width="6.5703125" style="2" customWidth="1"/>
    <col min="51" max="57" width="6.5703125" style="404" customWidth="1"/>
    <col min="58" max="58" width="6.5703125" style="678" customWidth="1"/>
    <col min="59" max="62" width="6.5703125" style="404" customWidth="1"/>
    <col min="63" max="74" width="6.5703125" style="2" customWidth="1"/>
    <col min="75" max="16384" width="9.5703125" style="2"/>
  </cols>
  <sheetData>
    <row r="1" spans="1:74" ht="15.75" customHeight="1" x14ac:dyDescent="0.2">
      <c r="A1" s="760" t="s">
        <v>1039</v>
      </c>
      <c r="B1" s="796" t="s">
        <v>255</v>
      </c>
      <c r="C1" s="768"/>
      <c r="D1" s="768"/>
      <c r="E1" s="768"/>
      <c r="F1" s="768"/>
      <c r="G1" s="768"/>
      <c r="H1" s="768"/>
      <c r="I1" s="768"/>
      <c r="J1" s="768"/>
      <c r="K1" s="768"/>
      <c r="L1" s="768"/>
      <c r="M1" s="768"/>
      <c r="N1" s="768"/>
      <c r="O1" s="768"/>
      <c r="P1" s="768"/>
      <c r="Q1" s="768"/>
      <c r="R1" s="768"/>
      <c r="S1" s="768"/>
      <c r="T1" s="768"/>
      <c r="U1" s="768"/>
      <c r="V1" s="768"/>
      <c r="W1" s="768"/>
      <c r="X1" s="768"/>
      <c r="Y1" s="768"/>
      <c r="Z1" s="768"/>
      <c r="AA1" s="768"/>
      <c r="AB1" s="768"/>
      <c r="AC1" s="768"/>
      <c r="AD1" s="768"/>
      <c r="AE1" s="768"/>
      <c r="AF1" s="768"/>
      <c r="AG1" s="768"/>
      <c r="AH1" s="768"/>
      <c r="AI1" s="768"/>
      <c r="AJ1" s="768"/>
      <c r="AK1" s="768"/>
      <c r="AL1" s="768"/>
      <c r="AM1" s="306"/>
    </row>
    <row r="2" spans="1:74" s="5" customFormat="1" ht="12.75" x14ac:dyDescent="0.2">
      <c r="A2" s="761"/>
      <c r="B2" s="543" t="str">
        <f>"U.S. Energy Information Administration  |  Short-Term Energy Outlook  - "&amp;Dates!D1</f>
        <v>U.S. Energy Information Administration  |  Short-Term Energy Outlook  - November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7"/>
      <c r="AY2" s="532"/>
      <c r="AZ2" s="532"/>
      <c r="BA2" s="532"/>
      <c r="BB2" s="532"/>
      <c r="BC2" s="532"/>
      <c r="BD2" s="532"/>
      <c r="BE2" s="532"/>
      <c r="BF2" s="679"/>
      <c r="BG2" s="532"/>
      <c r="BH2" s="532"/>
      <c r="BI2" s="532"/>
      <c r="BJ2" s="532"/>
    </row>
    <row r="3" spans="1:74" s="12" customFormat="1" ht="12.75" x14ac:dyDescent="0.2">
      <c r="A3" s="14"/>
      <c r="B3" s="15"/>
      <c r="C3" s="769">
        <f>Dates!D3</f>
        <v>2011</v>
      </c>
      <c r="D3" s="765"/>
      <c r="E3" s="765"/>
      <c r="F3" s="765"/>
      <c r="G3" s="765"/>
      <c r="H3" s="765"/>
      <c r="I3" s="765"/>
      <c r="J3" s="765"/>
      <c r="K3" s="765"/>
      <c r="L3" s="765"/>
      <c r="M3" s="765"/>
      <c r="N3" s="766"/>
      <c r="O3" s="769">
        <f>C3+1</f>
        <v>2012</v>
      </c>
      <c r="P3" s="770"/>
      <c r="Q3" s="770"/>
      <c r="R3" s="770"/>
      <c r="S3" s="770"/>
      <c r="T3" s="770"/>
      <c r="U3" s="770"/>
      <c r="V3" s="770"/>
      <c r="W3" s="770"/>
      <c r="X3" s="765"/>
      <c r="Y3" s="765"/>
      <c r="Z3" s="766"/>
      <c r="AA3" s="762">
        <f>O3+1</f>
        <v>2013</v>
      </c>
      <c r="AB3" s="765"/>
      <c r="AC3" s="765"/>
      <c r="AD3" s="765"/>
      <c r="AE3" s="765"/>
      <c r="AF3" s="765"/>
      <c r="AG3" s="765"/>
      <c r="AH3" s="765"/>
      <c r="AI3" s="765"/>
      <c r="AJ3" s="765"/>
      <c r="AK3" s="765"/>
      <c r="AL3" s="766"/>
      <c r="AM3" s="762">
        <f>AA3+1</f>
        <v>2014</v>
      </c>
      <c r="AN3" s="765"/>
      <c r="AO3" s="765"/>
      <c r="AP3" s="765"/>
      <c r="AQ3" s="765"/>
      <c r="AR3" s="765"/>
      <c r="AS3" s="765"/>
      <c r="AT3" s="765"/>
      <c r="AU3" s="765"/>
      <c r="AV3" s="765"/>
      <c r="AW3" s="765"/>
      <c r="AX3" s="766"/>
      <c r="AY3" s="762">
        <f>AM3+1</f>
        <v>2015</v>
      </c>
      <c r="AZ3" s="763"/>
      <c r="BA3" s="763"/>
      <c r="BB3" s="763"/>
      <c r="BC3" s="763"/>
      <c r="BD3" s="763"/>
      <c r="BE3" s="763"/>
      <c r="BF3" s="763"/>
      <c r="BG3" s="763"/>
      <c r="BH3" s="763"/>
      <c r="BI3" s="763"/>
      <c r="BJ3" s="764"/>
      <c r="BK3" s="762">
        <f>AY3+1</f>
        <v>2016</v>
      </c>
      <c r="BL3" s="765"/>
      <c r="BM3" s="765"/>
      <c r="BN3" s="765"/>
      <c r="BO3" s="765"/>
      <c r="BP3" s="765"/>
      <c r="BQ3" s="765"/>
      <c r="BR3" s="765"/>
      <c r="BS3" s="765"/>
      <c r="BT3" s="765"/>
      <c r="BU3" s="765"/>
      <c r="BV3" s="766"/>
    </row>
    <row r="4" spans="1:74" s="12" customFormat="1" ht="11.25" x14ac:dyDescent="0.2">
      <c r="A4" s="16"/>
      <c r="B4" s="17"/>
      <c r="C4" s="18" t="s">
        <v>636</v>
      </c>
      <c r="D4" s="18" t="s">
        <v>637</v>
      </c>
      <c r="E4" s="18" t="s">
        <v>638</v>
      </c>
      <c r="F4" s="18" t="s">
        <v>639</v>
      </c>
      <c r="G4" s="18" t="s">
        <v>640</v>
      </c>
      <c r="H4" s="18" t="s">
        <v>641</v>
      </c>
      <c r="I4" s="18" t="s">
        <v>642</v>
      </c>
      <c r="J4" s="18" t="s">
        <v>643</v>
      </c>
      <c r="K4" s="18" t="s">
        <v>644</v>
      </c>
      <c r="L4" s="18" t="s">
        <v>645</v>
      </c>
      <c r="M4" s="18" t="s">
        <v>646</v>
      </c>
      <c r="N4" s="18" t="s">
        <v>647</v>
      </c>
      <c r="O4" s="18" t="s">
        <v>636</v>
      </c>
      <c r="P4" s="18" t="s">
        <v>637</v>
      </c>
      <c r="Q4" s="18" t="s">
        <v>638</v>
      </c>
      <c r="R4" s="18" t="s">
        <v>639</v>
      </c>
      <c r="S4" s="18" t="s">
        <v>640</v>
      </c>
      <c r="T4" s="18" t="s">
        <v>641</v>
      </c>
      <c r="U4" s="18" t="s">
        <v>642</v>
      </c>
      <c r="V4" s="18" t="s">
        <v>643</v>
      </c>
      <c r="W4" s="18" t="s">
        <v>644</v>
      </c>
      <c r="X4" s="18" t="s">
        <v>645</v>
      </c>
      <c r="Y4" s="18" t="s">
        <v>646</v>
      </c>
      <c r="Z4" s="18" t="s">
        <v>647</v>
      </c>
      <c r="AA4" s="18" t="s">
        <v>636</v>
      </c>
      <c r="AB4" s="18" t="s">
        <v>637</v>
      </c>
      <c r="AC4" s="18" t="s">
        <v>638</v>
      </c>
      <c r="AD4" s="18" t="s">
        <v>639</v>
      </c>
      <c r="AE4" s="18" t="s">
        <v>640</v>
      </c>
      <c r="AF4" s="18" t="s">
        <v>641</v>
      </c>
      <c r="AG4" s="18" t="s">
        <v>642</v>
      </c>
      <c r="AH4" s="18" t="s">
        <v>643</v>
      </c>
      <c r="AI4" s="18" t="s">
        <v>644</v>
      </c>
      <c r="AJ4" s="18" t="s">
        <v>645</v>
      </c>
      <c r="AK4" s="18" t="s">
        <v>646</v>
      </c>
      <c r="AL4" s="18" t="s">
        <v>647</v>
      </c>
      <c r="AM4" s="18" t="s">
        <v>636</v>
      </c>
      <c r="AN4" s="18" t="s">
        <v>637</v>
      </c>
      <c r="AO4" s="18" t="s">
        <v>638</v>
      </c>
      <c r="AP4" s="18" t="s">
        <v>639</v>
      </c>
      <c r="AQ4" s="18" t="s">
        <v>640</v>
      </c>
      <c r="AR4" s="18" t="s">
        <v>641</v>
      </c>
      <c r="AS4" s="18" t="s">
        <v>642</v>
      </c>
      <c r="AT4" s="18" t="s">
        <v>643</v>
      </c>
      <c r="AU4" s="18" t="s">
        <v>644</v>
      </c>
      <c r="AV4" s="18" t="s">
        <v>645</v>
      </c>
      <c r="AW4" s="18" t="s">
        <v>646</v>
      </c>
      <c r="AX4" s="18" t="s">
        <v>647</v>
      </c>
      <c r="AY4" s="18" t="s">
        <v>636</v>
      </c>
      <c r="AZ4" s="18" t="s">
        <v>637</v>
      </c>
      <c r="BA4" s="18" t="s">
        <v>638</v>
      </c>
      <c r="BB4" s="18" t="s">
        <v>639</v>
      </c>
      <c r="BC4" s="18" t="s">
        <v>640</v>
      </c>
      <c r="BD4" s="18" t="s">
        <v>641</v>
      </c>
      <c r="BE4" s="18" t="s">
        <v>642</v>
      </c>
      <c r="BF4" s="18" t="s">
        <v>643</v>
      </c>
      <c r="BG4" s="18" t="s">
        <v>644</v>
      </c>
      <c r="BH4" s="18" t="s">
        <v>645</v>
      </c>
      <c r="BI4" s="18" t="s">
        <v>646</v>
      </c>
      <c r="BJ4" s="18" t="s">
        <v>647</v>
      </c>
      <c r="BK4" s="18" t="s">
        <v>636</v>
      </c>
      <c r="BL4" s="18" t="s">
        <v>637</v>
      </c>
      <c r="BM4" s="18" t="s">
        <v>638</v>
      </c>
      <c r="BN4" s="18" t="s">
        <v>639</v>
      </c>
      <c r="BO4" s="18" t="s">
        <v>640</v>
      </c>
      <c r="BP4" s="18" t="s">
        <v>641</v>
      </c>
      <c r="BQ4" s="18" t="s">
        <v>642</v>
      </c>
      <c r="BR4" s="18" t="s">
        <v>643</v>
      </c>
      <c r="BS4" s="18" t="s">
        <v>644</v>
      </c>
      <c r="BT4" s="18" t="s">
        <v>645</v>
      </c>
      <c r="BU4" s="18" t="s">
        <v>646</v>
      </c>
      <c r="BV4" s="18" t="s">
        <v>647</v>
      </c>
    </row>
    <row r="5" spans="1:74" ht="11.1" customHeight="1" x14ac:dyDescent="0.2">
      <c r="A5" s="3"/>
      <c r="B5" s="7" t="s">
        <v>139</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8"/>
      <c r="AZ5" s="428"/>
      <c r="BA5" s="428"/>
      <c r="BB5" s="428"/>
      <c r="BC5" s="428"/>
      <c r="BD5" s="428"/>
      <c r="BE5" s="428"/>
      <c r="BF5" s="680"/>
      <c r="BG5" s="428"/>
      <c r="BH5" s="428"/>
      <c r="BI5" s="428"/>
      <c r="BJ5" s="428"/>
      <c r="BK5" s="428"/>
      <c r="BL5" s="428"/>
      <c r="BM5" s="428"/>
      <c r="BN5" s="428"/>
      <c r="BO5" s="428"/>
      <c r="BP5" s="428"/>
      <c r="BQ5" s="428"/>
      <c r="BR5" s="428"/>
      <c r="BS5" s="428"/>
      <c r="BT5" s="428"/>
      <c r="BU5" s="428"/>
      <c r="BV5" s="428"/>
    </row>
    <row r="6" spans="1:74" ht="11.1" customHeight="1" x14ac:dyDescent="0.2">
      <c r="A6" s="3" t="s">
        <v>1007</v>
      </c>
      <c r="B6" s="182" t="s">
        <v>15</v>
      </c>
      <c r="C6" s="241">
        <v>247.2</v>
      </c>
      <c r="D6" s="241">
        <v>258.39999999999998</v>
      </c>
      <c r="E6" s="241">
        <v>293.39999999999998</v>
      </c>
      <c r="F6" s="241">
        <v>321.8</v>
      </c>
      <c r="G6" s="241">
        <v>317.39999999999998</v>
      </c>
      <c r="H6" s="241">
        <v>297</v>
      </c>
      <c r="I6" s="241">
        <v>305.8</v>
      </c>
      <c r="J6" s="241">
        <v>294.89999999999998</v>
      </c>
      <c r="K6" s="241">
        <v>289.60000000000002</v>
      </c>
      <c r="L6" s="241">
        <v>280.5</v>
      </c>
      <c r="M6" s="241">
        <v>270.10000000000002</v>
      </c>
      <c r="N6" s="241">
        <v>261.39999999999998</v>
      </c>
      <c r="O6" s="241">
        <v>274.7</v>
      </c>
      <c r="P6" s="241">
        <v>293.60000000000002</v>
      </c>
      <c r="Q6" s="241">
        <v>320.3</v>
      </c>
      <c r="R6" s="241">
        <v>318.89999999999998</v>
      </c>
      <c r="S6" s="241">
        <v>301.60000000000002</v>
      </c>
      <c r="T6" s="241">
        <v>275.7</v>
      </c>
      <c r="U6" s="241">
        <v>280.60000000000002</v>
      </c>
      <c r="V6" s="241">
        <v>308.7</v>
      </c>
      <c r="W6" s="241">
        <v>316.3</v>
      </c>
      <c r="X6" s="241">
        <v>294.10000000000002</v>
      </c>
      <c r="Y6" s="241">
        <v>271.3</v>
      </c>
      <c r="Z6" s="241">
        <v>259</v>
      </c>
      <c r="AA6" s="241">
        <v>267.60000000000002</v>
      </c>
      <c r="AB6" s="241">
        <v>302</v>
      </c>
      <c r="AC6" s="241">
        <v>298.7</v>
      </c>
      <c r="AD6" s="241">
        <v>285.3</v>
      </c>
      <c r="AE6" s="241">
        <v>295.10000000000002</v>
      </c>
      <c r="AF6" s="241">
        <v>288.2</v>
      </c>
      <c r="AG6" s="241">
        <v>294.2</v>
      </c>
      <c r="AH6" s="241">
        <v>289</v>
      </c>
      <c r="AI6" s="241">
        <v>279.2</v>
      </c>
      <c r="AJ6" s="241">
        <v>263.2</v>
      </c>
      <c r="AK6" s="241">
        <v>254.4</v>
      </c>
      <c r="AL6" s="241">
        <v>258.10000000000002</v>
      </c>
      <c r="AM6" s="241">
        <v>260.39999999999998</v>
      </c>
      <c r="AN6" s="241">
        <v>269.89999999999998</v>
      </c>
      <c r="AO6" s="241">
        <v>285.5</v>
      </c>
      <c r="AP6" s="241">
        <v>298.10000000000002</v>
      </c>
      <c r="AQ6" s="241">
        <v>295.10000000000002</v>
      </c>
      <c r="AR6" s="241">
        <v>300.10000000000002</v>
      </c>
      <c r="AS6" s="241">
        <v>285.5</v>
      </c>
      <c r="AT6" s="241">
        <v>275.89999999999998</v>
      </c>
      <c r="AU6" s="241">
        <v>266.89999999999998</v>
      </c>
      <c r="AV6" s="241">
        <v>233.3</v>
      </c>
      <c r="AW6" s="241">
        <v>211.1</v>
      </c>
      <c r="AX6" s="241">
        <v>163.4</v>
      </c>
      <c r="AY6" s="241">
        <v>136.6</v>
      </c>
      <c r="AZ6" s="241">
        <v>163.69999999999999</v>
      </c>
      <c r="BA6" s="241">
        <v>177</v>
      </c>
      <c r="BB6" s="241">
        <v>183.5</v>
      </c>
      <c r="BC6" s="241">
        <v>208</v>
      </c>
      <c r="BD6" s="241">
        <v>212.1</v>
      </c>
      <c r="BE6" s="241">
        <v>207.2</v>
      </c>
      <c r="BF6" s="241">
        <v>183.8</v>
      </c>
      <c r="BG6" s="241">
        <v>157.06319999999999</v>
      </c>
      <c r="BH6" s="241">
        <v>145.9325</v>
      </c>
      <c r="BI6" s="334">
        <v>141.91</v>
      </c>
      <c r="BJ6" s="334">
        <v>132.13419999999999</v>
      </c>
      <c r="BK6" s="334">
        <v>136.47900000000001</v>
      </c>
      <c r="BL6" s="334">
        <v>141.54519999999999</v>
      </c>
      <c r="BM6" s="334">
        <v>157.99520000000001</v>
      </c>
      <c r="BN6" s="334">
        <v>171.43539999999999</v>
      </c>
      <c r="BO6" s="334">
        <v>177.33420000000001</v>
      </c>
      <c r="BP6" s="334">
        <v>181.26429999999999</v>
      </c>
      <c r="BQ6" s="334">
        <v>179.96260000000001</v>
      </c>
      <c r="BR6" s="334">
        <v>176.07859999999999</v>
      </c>
      <c r="BS6" s="334">
        <v>168.6489</v>
      </c>
      <c r="BT6" s="334">
        <v>158.14850000000001</v>
      </c>
      <c r="BU6" s="334">
        <v>150.14760000000001</v>
      </c>
      <c r="BV6" s="334">
        <v>144.72819999999999</v>
      </c>
    </row>
    <row r="7" spans="1:74" ht="11.1" customHeight="1" x14ac:dyDescent="0.2">
      <c r="A7" s="1"/>
      <c r="B7" s="7" t="s">
        <v>16</v>
      </c>
      <c r="C7" s="226"/>
      <c r="D7" s="226"/>
      <c r="E7" s="226"/>
      <c r="F7" s="226"/>
      <c r="G7" s="226"/>
      <c r="H7" s="226"/>
      <c r="I7" s="226"/>
      <c r="J7" s="226"/>
      <c r="K7" s="226"/>
      <c r="L7" s="226"/>
      <c r="M7" s="226"/>
      <c r="N7" s="226"/>
      <c r="O7" s="226"/>
      <c r="P7" s="226"/>
      <c r="Q7" s="226"/>
      <c r="R7" s="226"/>
      <c r="S7" s="226"/>
      <c r="T7" s="226"/>
      <c r="U7" s="226"/>
      <c r="V7" s="226"/>
      <c r="W7" s="226"/>
      <c r="X7" s="226"/>
      <c r="Y7" s="226"/>
      <c r="Z7" s="226"/>
      <c r="AA7" s="226"/>
      <c r="AB7" s="226"/>
      <c r="AC7" s="226"/>
      <c r="AD7" s="226"/>
      <c r="AE7" s="226"/>
      <c r="AF7" s="226"/>
      <c r="AG7" s="226"/>
      <c r="AH7" s="226"/>
      <c r="AI7" s="226"/>
      <c r="AJ7" s="226"/>
      <c r="AK7" s="226"/>
      <c r="AL7" s="226"/>
      <c r="AM7" s="226"/>
      <c r="AN7" s="226"/>
      <c r="AO7" s="226"/>
      <c r="AP7" s="226"/>
      <c r="AQ7" s="226"/>
      <c r="AR7" s="226"/>
      <c r="AS7" s="226"/>
      <c r="AT7" s="226"/>
      <c r="AU7" s="226"/>
      <c r="AV7" s="226"/>
      <c r="AW7" s="226"/>
      <c r="AX7" s="226"/>
      <c r="AY7" s="226"/>
      <c r="AZ7" s="226"/>
      <c r="BA7" s="226"/>
      <c r="BB7" s="226"/>
      <c r="BC7" s="226"/>
      <c r="BD7" s="226"/>
      <c r="BE7" s="226"/>
      <c r="BF7" s="226"/>
      <c r="BG7" s="226"/>
      <c r="BH7" s="226"/>
      <c r="BI7" s="398"/>
      <c r="BJ7" s="398"/>
      <c r="BK7" s="398"/>
      <c r="BL7" s="398"/>
      <c r="BM7" s="398"/>
      <c r="BN7" s="398"/>
      <c r="BO7" s="398"/>
      <c r="BP7" s="398"/>
      <c r="BQ7" s="398"/>
      <c r="BR7" s="398"/>
      <c r="BS7" s="398"/>
      <c r="BT7" s="398"/>
      <c r="BU7" s="398"/>
      <c r="BV7" s="398"/>
    </row>
    <row r="8" spans="1:74" ht="11.1" customHeight="1" x14ac:dyDescent="0.2">
      <c r="A8" s="1" t="s">
        <v>659</v>
      </c>
      <c r="B8" s="183" t="s">
        <v>579</v>
      </c>
      <c r="C8" s="241">
        <v>310.54000000000002</v>
      </c>
      <c r="D8" s="241">
        <v>319.95</v>
      </c>
      <c r="E8" s="241">
        <v>353.65</v>
      </c>
      <c r="F8" s="241">
        <v>375.45</v>
      </c>
      <c r="G8" s="241">
        <v>389.4</v>
      </c>
      <c r="H8" s="241">
        <v>367.05</v>
      </c>
      <c r="I8" s="241">
        <v>366.375</v>
      </c>
      <c r="J8" s="241">
        <v>365.96</v>
      </c>
      <c r="K8" s="241">
        <v>359.1</v>
      </c>
      <c r="L8" s="241">
        <v>343.84</v>
      </c>
      <c r="M8" s="241">
        <v>338.6</v>
      </c>
      <c r="N8" s="241">
        <v>328.52499999999998</v>
      </c>
      <c r="O8" s="241">
        <v>342.86</v>
      </c>
      <c r="P8" s="241">
        <v>363.85</v>
      </c>
      <c r="Q8" s="241">
        <v>380.52499999999998</v>
      </c>
      <c r="R8" s="241">
        <v>390.04</v>
      </c>
      <c r="S8" s="241">
        <v>366.65</v>
      </c>
      <c r="T8" s="241">
        <v>342.77499999999998</v>
      </c>
      <c r="U8" s="241">
        <v>340.78</v>
      </c>
      <c r="V8" s="241">
        <v>368.375</v>
      </c>
      <c r="W8" s="241">
        <v>383.625</v>
      </c>
      <c r="X8" s="241">
        <v>373.6</v>
      </c>
      <c r="Y8" s="241">
        <v>349.7</v>
      </c>
      <c r="Z8" s="241">
        <v>339.64</v>
      </c>
      <c r="AA8" s="241">
        <v>343.875</v>
      </c>
      <c r="AB8" s="241">
        <v>369.7</v>
      </c>
      <c r="AC8" s="241">
        <v>370.95</v>
      </c>
      <c r="AD8" s="241">
        <v>353.74</v>
      </c>
      <c r="AE8" s="241">
        <v>348.15</v>
      </c>
      <c r="AF8" s="241">
        <v>349.55</v>
      </c>
      <c r="AG8" s="241">
        <v>356.24</v>
      </c>
      <c r="AH8" s="241">
        <v>357.6</v>
      </c>
      <c r="AI8" s="241">
        <v>351.8</v>
      </c>
      <c r="AJ8" s="241">
        <v>334.55</v>
      </c>
      <c r="AK8" s="241">
        <v>330</v>
      </c>
      <c r="AL8" s="241">
        <v>338.74</v>
      </c>
      <c r="AM8" s="241">
        <v>340.3</v>
      </c>
      <c r="AN8" s="241">
        <v>339.47500000000002</v>
      </c>
      <c r="AO8" s="241">
        <v>351.38</v>
      </c>
      <c r="AP8" s="241">
        <v>363.875</v>
      </c>
      <c r="AQ8" s="241">
        <v>367.3</v>
      </c>
      <c r="AR8" s="241">
        <v>365.28</v>
      </c>
      <c r="AS8" s="241">
        <v>360.45</v>
      </c>
      <c r="AT8" s="241">
        <v>345.125</v>
      </c>
      <c r="AU8" s="241">
        <v>337.52</v>
      </c>
      <c r="AV8" s="241">
        <v>318.25</v>
      </c>
      <c r="AW8" s="241">
        <v>292.5</v>
      </c>
      <c r="AX8" s="241">
        <v>263.18</v>
      </c>
      <c r="AY8" s="241">
        <v>221.8</v>
      </c>
      <c r="AZ8" s="241">
        <v>220.9</v>
      </c>
      <c r="BA8" s="241">
        <v>238.8</v>
      </c>
      <c r="BB8" s="241">
        <v>241.67500000000001</v>
      </c>
      <c r="BC8" s="241">
        <v>262.02499999999998</v>
      </c>
      <c r="BD8" s="241">
        <v>271.2</v>
      </c>
      <c r="BE8" s="241">
        <v>267.85000000000002</v>
      </c>
      <c r="BF8" s="241">
        <v>247.36</v>
      </c>
      <c r="BG8" s="241">
        <v>223.77500000000001</v>
      </c>
      <c r="BH8" s="241">
        <v>216.47499999999999</v>
      </c>
      <c r="BI8" s="334">
        <v>209.6841</v>
      </c>
      <c r="BJ8" s="334">
        <v>207.54990000000001</v>
      </c>
      <c r="BK8" s="334">
        <v>208.74469999999999</v>
      </c>
      <c r="BL8" s="334">
        <v>212.03380000000001</v>
      </c>
      <c r="BM8" s="334">
        <v>225.017</v>
      </c>
      <c r="BN8" s="334">
        <v>237.1105</v>
      </c>
      <c r="BO8" s="334">
        <v>246.3948</v>
      </c>
      <c r="BP8" s="334">
        <v>247.84350000000001</v>
      </c>
      <c r="BQ8" s="334">
        <v>247.85890000000001</v>
      </c>
      <c r="BR8" s="334">
        <v>244.81139999999999</v>
      </c>
      <c r="BS8" s="334">
        <v>239.1454</v>
      </c>
      <c r="BT8" s="334">
        <v>232.88509999999999</v>
      </c>
      <c r="BU8" s="334">
        <v>227.32089999999999</v>
      </c>
      <c r="BV8" s="334">
        <v>222.86429999999999</v>
      </c>
    </row>
    <row r="9" spans="1:74" ht="11.1" customHeight="1" x14ac:dyDescent="0.2">
      <c r="A9" s="1" t="s">
        <v>660</v>
      </c>
      <c r="B9" s="183" t="s">
        <v>580</v>
      </c>
      <c r="C9" s="241">
        <v>308.2</v>
      </c>
      <c r="D9" s="241">
        <v>318.02499999999998</v>
      </c>
      <c r="E9" s="241">
        <v>351.97500000000002</v>
      </c>
      <c r="F9" s="241">
        <v>380.85</v>
      </c>
      <c r="G9" s="241">
        <v>391.68</v>
      </c>
      <c r="H9" s="241">
        <v>367.35</v>
      </c>
      <c r="I9" s="241">
        <v>366.3</v>
      </c>
      <c r="J9" s="241">
        <v>364.18</v>
      </c>
      <c r="K9" s="241">
        <v>360.02499999999998</v>
      </c>
      <c r="L9" s="241">
        <v>336.36</v>
      </c>
      <c r="M9" s="241">
        <v>329.375</v>
      </c>
      <c r="N9" s="241">
        <v>320.45</v>
      </c>
      <c r="O9" s="241">
        <v>332.84</v>
      </c>
      <c r="P9" s="241">
        <v>347.625</v>
      </c>
      <c r="Q9" s="241">
        <v>382.32499999999999</v>
      </c>
      <c r="R9" s="241">
        <v>382.84</v>
      </c>
      <c r="S9" s="241">
        <v>364.47500000000002</v>
      </c>
      <c r="T9" s="241">
        <v>351.25</v>
      </c>
      <c r="U9" s="241">
        <v>343.64</v>
      </c>
      <c r="V9" s="241">
        <v>377.47500000000002</v>
      </c>
      <c r="W9" s="241">
        <v>386.02499999999998</v>
      </c>
      <c r="X9" s="241">
        <v>362.38</v>
      </c>
      <c r="Y9" s="241">
        <v>334.625</v>
      </c>
      <c r="Z9" s="241">
        <v>322.83999999999997</v>
      </c>
      <c r="AA9" s="241">
        <v>320.3</v>
      </c>
      <c r="AB9" s="241">
        <v>364.82499999999999</v>
      </c>
      <c r="AC9" s="241">
        <v>365.72500000000002</v>
      </c>
      <c r="AD9" s="241">
        <v>354.12</v>
      </c>
      <c r="AE9" s="241">
        <v>373.27499999999998</v>
      </c>
      <c r="AF9" s="241">
        <v>374.75</v>
      </c>
      <c r="AG9" s="241">
        <v>353.54</v>
      </c>
      <c r="AH9" s="241">
        <v>352.3</v>
      </c>
      <c r="AI9" s="241">
        <v>350</v>
      </c>
      <c r="AJ9" s="241">
        <v>327.05</v>
      </c>
      <c r="AK9" s="241">
        <v>314.47500000000002</v>
      </c>
      <c r="AL9" s="241">
        <v>315.12</v>
      </c>
      <c r="AM9" s="241">
        <v>322.35000000000002</v>
      </c>
      <c r="AN9" s="241">
        <v>332.77499999999998</v>
      </c>
      <c r="AO9" s="241">
        <v>354.96</v>
      </c>
      <c r="AP9" s="241">
        <v>362.82499999999999</v>
      </c>
      <c r="AQ9" s="241">
        <v>361.32499999999999</v>
      </c>
      <c r="AR9" s="241">
        <v>369.66</v>
      </c>
      <c r="AS9" s="241">
        <v>351.47500000000002</v>
      </c>
      <c r="AT9" s="241">
        <v>341.47500000000002</v>
      </c>
      <c r="AU9" s="241">
        <v>336.02</v>
      </c>
      <c r="AV9" s="241">
        <v>308.10000000000002</v>
      </c>
      <c r="AW9" s="241">
        <v>287.07499999999999</v>
      </c>
      <c r="AX9" s="241">
        <v>240.6</v>
      </c>
      <c r="AY9" s="241">
        <v>194.45</v>
      </c>
      <c r="AZ9" s="241">
        <v>217.65</v>
      </c>
      <c r="BA9" s="241">
        <v>235.42</v>
      </c>
      <c r="BB9" s="241">
        <v>236.27500000000001</v>
      </c>
      <c r="BC9" s="241">
        <v>256.47500000000002</v>
      </c>
      <c r="BD9" s="241">
        <v>272.88</v>
      </c>
      <c r="BE9" s="241">
        <v>267.77499999999998</v>
      </c>
      <c r="BF9" s="241">
        <v>258.38</v>
      </c>
      <c r="BG9" s="241">
        <v>230.52500000000001</v>
      </c>
      <c r="BH9" s="241">
        <v>232.125</v>
      </c>
      <c r="BI9" s="334">
        <v>218.9248</v>
      </c>
      <c r="BJ9" s="334">
        <v>202.14930000000001</v>
      </c>
      <c r="BK9" s="334">
        <v>200.20820000000001</v>
      </c>
      <c r="BL9" s="334">
        <v>203.8296</v>
      </c>
      <c r="BM9" s="334">
        <v>223.4913</v>
      </c>
      <c r="BN9" s="334">
        <v>237.9385</v>
      </c>
      <c r="BO9" s="334">
        <v>246.2927</v>
      </c>
      <c r="BP9" s="334">
        <v>250.74250000000001</v>
      </c>
      <c r="BQ9" s="334">
        <v>247.87719999999999</v>
      </c>
      <c r="BR9" s="334">
        <v>244.47319999999999</v>
      </c>
      <c r="BS9" s="334">
        <v>238.2</v>
      </c>
      <c r="BT9" s="334">
        <v>225.3365</v>
      </c>
      <c r="BU9" s="334">
        <v>215.65860000000001</v>
      </c>
      <c r="BV9" s="334">
        <v>208.86369999999999</v>
      </c>
    </row>
    <row r="10" spans="1:74" ht="11.1" customHeight="1" x14ac:dyDescent="0.2">
      <c r="A10" s="1" t="s">
        <v>661</v>
      </c>
      <c r="B10" s="183" t="s">
        <v>581</v>
      </c>
      <c r="C10" s="241">
        <v>294.36</v>
      </c>
      <c r="D10" s="241">
        <v>306.32499999999999</v>
      </c>
      <c r="E10" s="241">
        <v>343.05</v>
      </c>
      <c r="F10" s="241">
        <v>366.55</v>
      </c>
      <c r="G10" s="241">
        <v>375.58</v>
      </c>
      <c r="H10" s="241">
        <v>352.27499999999998</v>
      </c>
      <c r="I10" s="241">
        <v>351.97500000000002</v>
      </c>
      <c r="J10" s="241">
        <v>351.68</v>
      </c>
      <c r="K10" s="241">
        <v>342.17500000000001</v>
      </c>
      <c r="L10" s="241">
        <v>326.39999999999998</v>
      </c>
      <c r="M10" s="241">
        <v>318.25</v>
      </c>
      <c r="N10" s="241">
        <v>306.85000000000002</v>
      </c>
      <c r="O10" s="241">
        <v>320.52</v>
      </c>
      <c r="P10" s="241">
        <v>345.42500000000001</v>
      </c>
      <c r="Q10" s="241">
        <v>367.72500000000002</v>
      </c>
      <c r="R10" s="241">
        <v>377.08</v>
      </c>
      <c r="S10" s="241">
        <v>352.27499999999998</v>
      </c>
      <c r="T10" s="241">
        <v>328.6</v>
      </c>
      <c r="U10" s="241">
        <v>321.8</v>
      </c>
      <c r="V10" s="241">
        <v>350.7</v>
      </c>
      <c r="W10" s="241">
        <v>363.52499999999998</v>
      </c>
      <c r="X10" s="241">
        <v>348.44</v>
      </c>
      <c r="Y10" s="241">
        <v>320.375</v>
      </c>
      <c r="Z10" s="241">
        <v>309.72000000000003</v>
      </c>
      <c r="AA10" s="241">
        <v>316.2</v>
      </c>
      <c r="AB10" s="241">
        <v>346.8</v>
      </c>
      <c r="AC10" s="241">
        <v>353.625</v>
      </c>
      <c r="AD10" s="241">
        <v>337.92</v>
      </c>
      <c r="AE10" s="241">
        <v>335.52499999999998</v>
      </c>
      <c r="AF10" s="241">
        <v>335.85</v>
      </c>
      <c r="AG10" s="241">
        <v>340.7</v>
      </c>
      <c r="AH10" s="241">
        <v>339.72500000000002</v>
      </c>
      <c r="AI10" s="241">
        <v>329.82</v>
      </c>
      <c r="AJ10" s="241">
        <v>310.875</v>
      </c>
      <c r="AK10" s="241">
        <v>303.8</v>
      </c>
      <c r="AL10" s="241">
        <v>309.06</v>
      </c>
      <c r="AM10" s="241">
        <v>310.64999999999998</v>
      </c>
      <c r="AN10" s="241">
        <v>313.92500000000001</v>
      </c>
      <c r="AO10" s="241">
        <v>328.48</v>
      </c>
      <c r="AP10" s="241">
        <v>346.15</v>
      </c>
      <c r="AQ10" s="241">
        <v>344.4</v>
      </c>
      <c r="AR10" s="241">
        <v>345.26</v>
      </c>
      <c r="AS10" s="241">
        <v>341.125</v>
      </c>
      <c r="AT10" s="241">
        <v>326.97500000000002</v>
      </c>
      <c r="AU10" s="241">
        <v>317.89999999999998</v>
      </c>
      <c r="AV10" s="241">
        <v>296.47500000000002</v>
      </c>
      <c r="AW10" s="241">
        <v>268.95</v>
      </c>
      <c r="AX10" s="241">
        <v>230.96</v>
      </c>
      <c r="AY10" s="241">
        <v>189.95</v>
      </c>
      <c r="AZ10" s="241">
        <v>200.67500000000001</v>
      </c>
      <c r="BA10" s="241">
        <v>220.82</v>
      </c>
      <c r="BB10" s="241">
        <v>222.95</v>
      </c>
      <c r="BC10" s="241">
        <v>244.3</v>
      </c>
      <c r="BD10" s="241">
        <v>254.56</v>
      </c>
      <c r="BE10" s="241">
        <v>249.375</v>
      </c>
      <c r="BF10" s="241">
        <v>230.96</v>
      </c>
      <c r="BG10" s="241">
        <v>206.7</v>
      </c>
      <c r="BH10" s="241">
        <v>200.85</v>
      </c>
      <c r="BI10" s="334">
        <v>191.67769999999999</v>
      </c>
      <c r="BJ10" s="334">
        <v>183.97810000000001</v>
      </c>
      <c r="BK10" s="334">
        <v>186.0077</v>
      </c>
      <c r="BL10" s="334">
        <v>189.7713</v>
      </c>
      <c r="BM10" s="334">
        <v>206.35419999999999</v>
      </c>
      <c r="BN10" s="334">
        <v>219.59299999999999</v>
      </c>
      <c r="BO10" s="334">
        <v>227.0361</v>
      </c>
      <c r="BP10" s="334">
        <v>230.3758</v>
      </c>
      <c r="BQ10" s="334">
        <v>229.04</v>
      </c>
      <c r="BR10" s="334">
        <v>225.97880000000001</v>
      </c>
      <c r="BS10" s="334">
        <v>217.9872</v>
      </c>
      <c r="BT10" s="334">
        <v>207.0153</v>
      </c>
      <c r="BU10" s="334">
        <v>199.49789999999999</v>
      </c>
      <c r="BV10" s="334">
        <v>194.71690000000001</v>
      </c>
    </row>
    <row r="11" spans="1:74" ht="11.1" customHeight="1" x14ac:dyDescent="0.2">
      <c r="A11" s="1" t="s">
        <v>662</v>
      </c>
      <c r="B11" s="183" t="s">
        <v>582</v>
      </c>
      <c r="C11" s="241">
        <v>289.04000000000002</v>
      </c>
      <c r="D11" s="241">
        <v>306.27499999999998</v>
      </c>
      <c r="E11" s="241">
        <v>337.02499999999998</v>
      </c>
      <c r="F11" s="241">
        <v>357.9</v>
      </c>
      <c r="G11" s="241">
        <v>372.38</v>
      </c>
      <c r="H11" s="241">
        <v>363.52499999999998</v>
      </c>
      <c r="I11" s="241">
        <v>352.02499999999998</v>
      </c>
      <c r="J11" s="241">
        <v>354.06</v>
      </c>
      <c r="K11" s="241">
        <v>358.72500000000002</v>
      </c>
      <c r="L11" s="241">
        <v>352.28</v>
      </c>
      <c r="M11" s="241">
        <v>341.55</v>
      </c>
      <c r="N11" s="241">
        <v>318.8</v>
      </c>
      <c r="O11" s="241">
        <v>301.83999999999997</v>
      </c>
      <c r="P11" s="241">
        <v>310.77499999999998</v>
      </c>
      <c r="Q11" s="241">
        <v>352.97500000000002</v>
      </c>
      <c r="R11" s="241">
        <v>378.46</v>
      </c>
      <c r="S11" s="241">
        <v>375.5</v>
      </c>
      <c r="T11" s="241">
        <v>369</v>
      </c>
      <c r="U11" s="241">
        <v>351.92</v>
      </c>
      <c r="V11" s="241">
        <v>351.82499999999999</v>
      </c>
      <c r="W11" s="241">
        <v>372.1</v>
      </c>
      <c r="X11" s="241">
        <v>372.04</v>
      </c>
      <c r="Y11" s="241">
        <v>353.8</v>
      </c>
      <c r="Z11" s="241">
        <v>321.12</v>
      </c>
      <c r="AA11" s="241">
        <v>291.57499999999999</v>
      </c>
      <c r="AB11" s="241">
        <v>332.45</v>
      </c>
      <c r="AC11" s="241">
        <v>347.07499999999999</v>
      </c>
      <c r="AD11" s="241">
        <v>349.98</v>
      </c>
      <c r="AE11" s="241">
        <v>361.2</v>
      </c>
      <c r="AF11" s="241">
        <v>370.17500000000001</v>
      </c>
      <c r="AG11" s="241">
        <v>362.34</v>
      </c>
      <c r="AH11" s="241">
        <v>363.57499999999999</v>
      </c>
      <c r="AI11" s="241">
        <v>360.08</v>
      </c>
      <c r="AJ11" s="241">
        <v>344</v>
      </c>
      <c r="AK11" s="241">
        <v>321.55</v>
      </c>
      <c r="AL11" s="241">
        <v>308</v>
      </c>
      <c r="AM11" s="241">
        <v>313.67500000000001</v>
      </c>
      <c r="AN11" s="241">
        <v>320.57499999999999</v>
      </c>
      <c r="AO11" s="241">
        <v>343.8</v>
      </c>
      <c r="AP11" s="241">
        <v>345.3</v>
      </c>
      <c r="AQ11" s="241">
        <v>350.45</v>
      </c>
      <c r="AR11" s="241">
        <v>355.52</v>
      </c>
      <c r="AS11" s="241">
        <v>364.27499999999998</v>
      </c>
      <c r="AT11" s="241">
        <v>365.05</v>
      </c>
      <c r="AU11" s="241">
        <v>357.92</v>
      </c>
      <c r="AV11" s="241">
        <v>330.57499999999999</v>
      </c>
      <c r="AW11" s="241">
        <v>304</v>
      </c>
      <c r="AX11" s="241">
        <v>255.98</v>
      </c>
      <c r="AY11" s="241">
        <v>197.02500000000001</v>
      </c>
      <c r="AZ11" s="241">
        <v>196.22499999999999</v>
      </c>
      <c r="BA11" s="241">
        <v>225.18</v>
      </c>
      <c r="BB11" s="241">
        <v>239.375</v>
      </c>
      <c r="BC11" s="241">
        <v>265.42500000000001</v>
      </c>
      <c r="BD11" s="241">
        <v>277.2</v>
      </c>
      <c r="BE11" s="241">
        <v>283.125</v>
      </c>
      <c r="BF11" s="241">
        <v>280.98</v>
      </c>
      <c r="BG11" s="241">
        <v>263.95</v>
      </c>
      <c r="BH11" s="241">
        <v>238.97499999999999</v>
      </c>
      <c r="BI11" s="334">
        <v>220.99940000000001</v>
      </c>
      <c r="BJ11" s="334">
        <v>201.29990000000001</v>
      </c>
      <c r="BK11" s="334">
        <v>191.84270000000001</v>
      </c>
      <c r="BL11" s="334">
        <v>195.77099999999999</v>
      </c>
      <c r="BM11" s="334">
        <v>210.65600000000001</v>
      </c>
      <c r="BN11" s="334">
        <v>224.13630000000001</v>
      </c>
      <c r="BO11" s="334">
        <v>238.66210000000001</v>
      </c>
      <c r="BP11" s="334">
        <v>243.72290000000001</v>
      </c>
      <c r="BQ11" s="334">
        <v>247.5984</v>
      </c>
      <c r="BR11" s="334">
        <v>247.51249999999999</v>
      </c>
      <c r="BS11" s="334">
        <v>243.4376</v>
      </c>
      <c r="BT11" s="334">
        <v>234.3158</v>
      </c>
      <c r="BU11" s="334">
        <v>221.7097</v>
      </c>
      <c r="BV11" s="334">
        <v>208.49100000000001</v>
      </c>
    </row>
    <row r="12" spans="1:74" ht="11.1" customHeight="1" x14ac:dyDescent="0.2">
      <c r="A12" s="1" t="s">
        <v>663</v>
      </c>
      <c r="B12" s="183" t="s">
        <v>583</v>
      </c>
      <c r="C12" s="241">
        <v>327.5</v>
      </c>
      <c r="D12" s="241">
        <v>345.42500000000001</v>
      </c>
      <c r="E12" s="241">
        <v>384.52499999999998</v>
      </c>
      <c r="F12" s="241">
        <v>404.125</v>
      </c>
      <c r="G12" s="241">
        <v>408.44</v>
      </c>
      <c r="H12" s="241">
        <v>386.47500000000002</v>
      </c>
      <c r="I12" s="241">
        <v>374.42500000000001</v>
      </c>
      <c r="J12" s="241">
        <v>372.66</v>
      </c>
      <c r="K12" s="241">
        <v>385.375</v>
      </c>
      <c r="L12" s="241">
        <v>377.8</v>
      </c>
      <c r="M12" s="241">
        <v>372.17500000000001</v>
      </c>
      <c r="N12" s="241">
        <v>353.3</v>
      </c>
      <c r="O12" s="241">
        <v>360.62</v>
      </c>
      <c r="P12" s="241">
        <v>385.4</v>
      </c>
      <c r="Q12" s="241">
        <v>422.25</v>
      </c>
      <c r="R12" s="241">
        <v>417.38</v>
      </c>
      <c r="S12" s="241">
        <v>421.47500000000002</v>
      </c>
      <c r="T12" s="241">
        <v>401.625</v>
      </c>
      <c r="U12" s="241">
        <v>369.68</v>
      </c>
      <c r="V12" s="241">
        <v>393.7</v>
      </c>
      <c r="W12" s="241">
        <v>407.375</v>
      </c>
      <c r="X12" s="241">
        <v>423.42</v>
      </c>
      <c r="Y12" s="241">
        <v>376.42500000000001</v>
      </c>
      <c r="Z12" s="241">
        <v>350</v>
      </c>
      <c r="AA12" s="241">
        <v>350.67500000000001</v>
      </c>
      <c r="AB12" s="241">
        <v>390.77499999999998</v>
      </c>
      <c r="AC12" s="241">
        <v>402.17500000000001</v>
      </c>
      <c r="AD12" s="241">
        <v>387.94</v>
      </c>
      <c r="AE12" s="241">
        <v>390.85</v>
      </c>
      <c r="AF12" s="241">
        <v>390.07499999999999</v>
      </c>
      <c r="AG12" s="241">
        <v>391.5</v>
      </c>
      <c r="AH12" s="241">
        <v>381.25</v>
      </c>
      <c r="AI12" s="241">
        <v>382.3</v>
      </c>
      <c r="AJ12" s="241">
        <v>367.125</v>
      </c>
      <c r="AK12" s="241">
        <v>349.875</v>
      </c>
      <c r="AL12" s="241">
        <v>348.66</v>
      </c>
      <c r="AM12" s="241">
        <v>351.27499999999998</v>
      </c>
      <c r="AN12" s="241">
        <v>355.82499999999999</v>
      </c>
      <c r="AO12" s="241">
        <v>378.96</v>
      </c>
      <c r="AP12" s="241">
        <v>398.92500000000001</v>
      </c>
      <c r="AQ12" s="241">
        <v>402.4</v>
      </c>
      <c r="AR12" s="241">
        <v>400.96</v>
      </c>
      <c r="AS12" s="241">
        <v>397.92500000000001</v>
      </c>
      <c r="AT12" s="241">
        <v>385.77499999999998</v>
      </c>
      <c r="AU12" s="241">
        <v>372.8</v>
      </c>
      <c r="AV12" s="241">
        <v>347.35</v>
      </c>
      <c r="AW12" s="241">
        <v>314.17500000000001</v>
      </c>
      <c r="AX12" s="241">
        <v>282.10000000000002</v>
      </c>
      <c r="AY12" s="241">
        <v>244.57499999999999</v>
      </c>
      <c r="AZ12" s="241">
        <v>254.55</v>
      </c>
      <c r="BA12" s="241">
        <v>309.5</v>
      </c>
      <c r="BB12" s="241">
        <v>300.64999999999998</v>
      </c>
      <c r="BC12" s="241">
        <v>346.5</v>
      </c>
      <c r="BD12" s="241">
        <v>335.86</v>
      </c>
      <c r="BE12" s="241">
        <v>350.875</v>
      </c>
      <c r="BF12" s="241">
        <v>332.98</v>
      </c>
      <c r="BG12" s="241">
        <v>295.75</v>
      </c>
      <c r="BH12" s="241">
        <v>272.72500000000002</v>
      </c>
      <c r="BI12" s="334">
        <v>257.31310000000002</v>
      </c>
      <c r="BJ12" s="334">
        <v>234.28020000000001</v>
      </c>
      <c r="BK12" s="334">
        <v>229.24789999999999</v>
      </c>
      <c r="BL12" s="334">
        <v>235.13640000000001</v>
      </c>
      <c r="BM12" s="334">
        <v>255.4083</v>
      </c>
      <c r="BN12" s="334">
        <v>270.72390000000001</v>
      </c>
      <c r="BO12" s="334">
        <v>278.95530000000002</v>
      </c>
      <c r="BP12" s="334">
        <v>281.27100000000002</v>
      </c>
      <c r="BQ12" s="334">
        <v>282.69560000000001</v>
      </c>
      <c r="BR12" s="334">
        <v>277.86869999999999</v>
      </c>
      <c r="BS12" s="334">
        <v>271.33339999999998</v>
      </c>
      <c r="BT12" s="334">
        <v>260.4169</v>
      </c>
      <c r="BU12" s="334">
        <v>252.15799999999999</v>
      </c>
      <c r="BV12" s="334">
        <v>244.70699999999999</v>
      </c>
    </row>
    <row r="13" spans="1:74" ht="11.1" customHeight="1" x14ac:dyDescent="0.2">
      <c r="A13" s="1" t="s">
        <v>664</v>
      </c>
      <c r="B13" s="183" t="s">
        <v>621</v>
      </c>
      <c r="C13" s="241">
        <v>309.48</v>
      </c>
      <c r="D13" s="241">
        <v>321.10000000000002</v>
      </c>
      <c r="E13" s="241">
        <v>356.125</v>
      </c>
      <c r="F13" s="241">
        <v>379.95</v>
      </c>
      <c r="G13" s="241">
        <v>390.62</v>
      </c>
      <c r="H13" s="241">
        <v>368</v>
      </c>
      <c r="I13" s="241">
        <v>365.02499999999998</v>
      </c>
      <c r="J13" s="241">
        <v>363.94</v>
      </c>
      <c r="K13" s="241">
        <v>361.125</v>
      </c>
      <c r="L13" s="241">
        <v>344.8</v>
      </c>
      <c r="M13" s="241">
        <v>338.375</v>
      </c>
      <c r="N13" s="241">
        <v>326.57499999999999</v>
      </c>
      <c r="O13" s="241">
        <v>338</v>
      </c>
      <c r="P13" s="241">
        <v>357.92500000000001</v>
      </c>
      <c r="Q13" s="241">
        <v>385.17500000000001</v>
      </c>
      <c r="R13" s="241">
        <v>390.04</v>
      </c>
      <c r="S13" s="241">
        <v>373.22500000000002</v>
      </c>
      <c r="T13" s="241">
        <v>353.875</v>
      </c>
      <c r="U13" s="241">
        <v>343.92</v>
      </c>
      <c r="V13" s="241">
        <v>372.15</v>
      </c>
      <c r="W13" s="241">
        <v>384.85</v>
      </c>
      <c r="X13" s="241">
        <v>374.56</v>
      </c>
      <c r="Y13" s="241">
        <v>345.17500000000001</v>
      </c>
      <c r="Z13" s="241">
        <v>331.04</v>
      </c>
      <c r="AA13" s="241">
        <v>331.85</v>
      </c>
      <c r="AB13" s="241">
        <v>367</v>
      </c>
      <c r="AC13" s="241">
        <v>371.125</v>
      </c>
      <c r="AD13" s="241">
        <v>357.02</v>
      </c>
      <c r="AE13" s="241">
        <v>361.47500000000002</v>
      </c>
      <c r="AF13" s="241">
        <v>362.6</v>
      </c>
      <c r="AG13" s="241">
        <v>359.1</v>
      </c>
      <c r="AH13" s="241">
        <v>357.375</v>
      </c>
      <c r="AI13" s="241">
        <v>353.24</v>
      </c>
      <c r="AJ13" s="241">
        <v>334.375</v>
      </c>
      <c r="AK13" s="241">
        <v>324.27499999999998</v>
      </c>
      <c r="AL13" s="241">
        <v>327.64</v>
      </c>
      <c r="AM13" s="241">
        <v>331.25</v>
      </c>
      <c r="AN13" s="241">
        <v>335.625</v>
      </c>
      <c r="AO13" s="241">
        <v>353.32</v>
      </c>
      <c r="AP13" s="241">
        <v>366.07499999999999</v>
      </c>
      <c r="AQ13" s="241">
        <v>367.27499999999998</v>
      </c>
      <c r="AR13" s="241">
        <v>369.16</v>
      </c>
      <c r="AS13" s="241">
        <v>361.125</v>
      </c>
      <c r="AT13" s="241">
        <v>348.65</v>
      </c>
      <c r="AU13" s="241">
        <v>340.62</v>
      </c>
      <c r="AV13" s="241">
        <v>317.05</v>
      </c>
      <c r="AW13" s="241">
        <v>291.22500000000002</v>
      </c>
      <c r="AX13" s="241">
        <v>254.26</v>
      </c>
      <c r="AY13" s="241">
        <v>211.57499999999999</v>
      </c>
      <c r="AZ13" s="241">
        <v>221.625</v>
      </c>
      <c r="BA13" s="241">
        <v>246.36</v>
      </c>
      <c r="BB13" s="241">
        <v>246.9</v>
      </c>
      <c r="BC13" s="241">
        <v>271.82499999999999</v>
      </c>
      <c r="BD13" s="241">
        <v>280.16000000000003</v>
      </c>
      <c r="BE13" s="241">
        <v>279.35000000000002</v>
      </c>
      <c r="BF13" s="241">
        <v>263.62</v>
      </c>
      <c r="BG13" s="241">
        <v>236.52500000000001</v>
      </c>
      <c r="BH13" s="241">
        <v>229</v>
      </c>
      <c r="BI13" s="334">
        <v>217.7636</v>
      </c>
      <c r="BJ13" s="334">
        <v>206.3494</v>
      </c>
      <c r="BK13" s="334">
        <v>205.53489999999999</v>
      </c>
      <c r="BL13" s="334">
        <v>209.35550000000001</v>
      </c>
      <c r="BM13" s="334">
        <v>226.27869999999999</v>
      </c>
      <c r="BN13" s="334">
        <v>239.72919999999999</v>
      </c>
      <c r="BO13" s="334">
        <v>248.51159999999999</v>
      </c>
      <c r="BP13" s="334">
        <v>251.4813</v>
      </c>
      <c r="BQ13" s="334">
        <v>250.82589999999999</v>
      </c>
      <c r="BR13" s="334">
        <v>247.23</v>
      </c>
      <c r="BS13" s="334">
        <v>241.19149999999999</v>
      </c>
      <c r="BT13" s="334">
        <v>231.2235</v>
      </c>
      <c r="BU13" s="334">
        <v>223.28280000000001</v>
      </c>
      <c r="BV13" s="334">
        <v>217.32339999999999</v>
      </c>
    </row>
    <row r="14" spans="1:74" ht="11.1" customHeight="1" x14ac:dyDescent="0.2">
      <c r="A14" s="1" t="s">
        <v>687</v>
      </c>
      <c r="B14" s="10" t="s">
        <v>17</v>
      </c>
      <c r="C14" s="241">
        <v>314.83999999999997</v>
      </c>
      <c r="D14" s="241">
        <v>326.39999999999998</v>
      </c>
      <c r="E14" s="241">
        <v>361.5</v>
      </c>
      <c r="F14" s="241">
        <v>385.2</v>
      </c>
      <c r="G14" s="241">
        <v>395.96</v>
      </c>
      <c r="H14" s="241">
        <v>373.47500000000002</v>
      </c>
      <c r="I14" s="241">
        <v>370.47500000000002</v>
      </c>
      <c r="J14" s="241">
        <v>369.56</v>
      </c>
      <c r="K14" s="241">
        <v>366.67500000000001</v>
      </c>
      <c r="L14" s="241">
        <v>350.64</v>
      </c>
      <c r="M14" s="241">
        <v>344.3</v>
      </c>
      <c r="N14" s="241">
        <v>332.57499999999999</v>
      </c>
      <c r="O14" s="241">
        <v>344</v>
      </c>
      <c r="P14" s="241">
        <v>363.95</v>
      </c>
      <c r="Q14" s="241">
        <v>390.72500000000002</v>
      </c>
      <c r="R14" s="241">
        <v>395.82</v>
      </c>
      <c r="S14" s="241">
        <v>379.1</v>
      </c>
      <c r="T14" s="241">
        <v>359.57499999999999</v>
      </c>
      <c r="U14" s="241">
        <v>349.82</v>
      </c>
      <c r="V14" s="241">
        <v>378.02499999999998</v>
      </c>
      <c r="W14" s="241">
        <v>390.95</v>
      </c>
      <c r="X14" s="241">
        <v>381.2</v>
      </c>
      <c r="Y14" s="241">
        <v>352.07499999999999</v>
      </c>
      <c r="Z14" s="241">
        <v>338.06</v>
      </c>
      <c r="AA14" s="241">
        <v>339.07499999999999</v>
      </c>
      <c r="AB14" s="241">
        <v>373.6</v>
      </c>
      <c r="AC14" s="241">
        <v>377.875</v>
      </c>
      <c r="AD14" s="241">
        <v>363.82</v>
      </c>
      <c r="AE14" s="241">
        <v>367.5</v>
      </c>
      <c r="AF14" s="241">
        <v>368.85</v>
      </c>
      <c r="AG14" s="241">
        <v>366.06</v>
      </c>
      <c r="AH14" s="241">
        <v>364.47500000000002</v>
      </c>
      <c r="AI14" s="241">
        <v>360.42</v>
      </c>
      <c r="AJ14" s="241">
        <v>341.95</v>
      </c>
      <c r="AK14" s="241">
        <v>332.17500000000001</v>
      </c>
      <c r="AL14" s="241">
        <v>335.68</v>
      </c>
      <c r="AM14" s="241">
        <v>339.2</v>
      </c>
      <c r="AN14" s="241">
        <v>343.42500000000001</v>
      </c>
      <c r="AO14" s="241">
        <v>360.58</v>
      </c>
      <c r="AP14" s="241">
        <v>373.52499999999998</v>
      </c>
      <c r="AQ14" s="241">
        <v>375</v>
      </c>
      <c r="AR14" s="241">
        <v>376.6</v>
      </c>
      <c r="AS14" s="241">
        <v>368.82499999999999</v>
      </c>
      <c r="AT14" s="241">
        <v>356.45</v>
      </c>
      <c r="AU14" s="241">
        <v>348.42</v>
      </c>
      <c r="AV14" s="241">
        <v>325.45</v>
      </c>
      <c r="AW14" s="241">
        <v>299.67500000000001</v>
      </c>
      <c r="AX14" s="241">
        <v>263.24</v>
      </c>
      <c r="AY14" s="241">
        <v>220.75</v>
      </c>
      <c r="AZ14" s="241">
        <v>230.07499999999999</v>
      </c>
      <c r="BA14" s="241">
        <v>254.64</v>
      </c>
      <c r="BB14" s="241">
        <v>255.47499999999999</v>
      </c>
      <c r="BC14" s="241">
        <v>280.22500000000002</v>
      </c>
      <c r="BD14" s="241">
        <v>288.48</v>
      </c>
      <c r="BE14" s="241">
        <v>287.95</v>
      </c>
      <c r="BF14" s="241">
        <v>272.60000000000002</v>
      </c>
      <c r="BG14" s="241">
        <v>246.15</v>
      </c>
      <c r="BH14" s="241">
        <v>238.67500000000001</v>
      </c>
      <c r="BI14" s="334">
        <v>227.0744</v>
      </c>
      <c r="BJ14" s="334">
        <v>215.4616</v>
      </c>
      <c r="BK14" s="334">
        <v>214.3843</v>
      </c>
      <c r="BL14" s="334">
        <v>218.15049999999999</v>
      </c>
      <c r="BM14" s="334">
        <v>234.816</v>
      </c>
      <c r="BN14" s="334">
        <v>248.24870000000001</v>
      </c>
      <c r="BO14" s="334">
        <v>257.1232</v>
      </c>
      <c r="BP14" s="334">
        <v>259.96289999999999</v>
      </c>
      <c r="BQ14" s="334">
        <v>259.49509999999998</v>
      </c>
      <c r="BR14" s="334">
        <v>255.91229999999999</v>
      </c>
      <c r="BS14" s="334">
        <v>249.9092</v>
      </c>
      <c r="BT14" s="334">
        <v>240.0694</v>
      </c>
      <c r="BU14" s="334">
        <v>232.25219999999999</v>
      </c>
      <c r="BV14" s="334">
        <v>226.3723</v>
      </c>
    </row>
    <row r="15" spans="1:74" ht="11.1" customHeight="1" x14ac:dyDescent="0.2">
      <c r="A15" s="1"/>
      <c r="B15" s="10"/>
      <c r="C15" s="225"/>
      <c r="D15" s="225"/>
      <c r="E15" s="225"/>
      <c r="F15" s="225"/>
      <c r="G15" s="225"/>
      <c r="H15" s="225"/>
      <c r="I15" s="225"/>
      <c r="J15" s="225"/>
      <c r="K15" s="225"/>
      <c r="L15" s="225"/>
      <c r="M15" s="225"/>
      <c r="N15" s="225"/>
      <c r="O15" s="225"/>
      <c r="P15" s="225"/>
      <c r="Q15" s="225"/>
      <c r="R15" s="225"/>
      <c r="S15" s="225"/>
      <c r="T15" s="225"/>
      <c r="U15" s="225"/>
      <c r="V15" s="225"/>
      <c r="W15" s="225"/>
      <c r="X15" s="225"/>
      <c r="Y15" s="225"/>
      <c r="Z15" s="225"/>
      <c r="AA15" s="225"/>
      <c r="AB15" s="225"/>
      <c r="AC15" s="225"/>
      <c r="AD15" s="225"/>
      <c r="AE15" s="225"/>
      <c r="AF15" s="225"/>
      <c r="AG15" s="225"/>
      <c r="AH15" s="225"/>
      <c r="AI15" s="225"/>
      <c r="AJ15" s="225"/>
      <c r="AK15" s="225"/>
      <c r="AL15" s="225"/>
      <c r="AM15" s="225"/>
      <c r="AN15" s="225"/>
      <c r="AO15" s="225"/>
      <c r="AP15" s="225"/>
      <c r="AQ15" s="225"/>
      <c r="AR15" s="225"/>
      <c r="AS15" s="225"/>
      <c r="AT15" s="225"/>
      <c r="AU15" s="225"/>
      <c r="AV15" s="225"/>
      <c r="AW15" s="225"/>
      <c r="AX15" s="225"/>
      <c r="AY15" s="225"/>
      <c r="AZ15" s="225"/>
      <c r="BA15" s="225"/>
      <c r="BB15" s="225"/>
      <c r="BC15" s="225"/>
      <c r="BD15" s="225"/>
      <c r="BE15" s="225"/>
      <c r="BF15" s="225"/>
      <c r="BG15" s="225"/>
      <c r="BH15" s="225"/>
      <c r="BI15" s="399"/>
      <c r="BJ15" s="399"/>
      <c r="BK15" s="399"/>
      <c r="BL15" s="399"/>
      <c r="BM15" s="399"/>
      <c r="BN15" s="399"/>
      <c r="BO15" s="399"/>
      <c r="BP15" s="399"/>
      <c r="BQ15" s="399"/>
      <c r="BR15" s="399"/>
      <c r="BS15" s="399"/>
      <c r="BT15" s="399"/>
      <c r="BU15" s="399"/>
      <c r="BV15" s="399"/>
    </row>
    <row r="16" spans="1:74" ht="11.1" customHeight="1" x14ac:dyDescent="0.2">
      <c r="A16" s="1"/>
      <c r="B16" s="7" t="s">
        <v>985</v>
      </c>
      <c r="C16" s="227"/>
      <c r="D16" s="227"/>
      <c r="E16" s="227"/>
      <c r="F16" s="227"/>
      <c r="G16" s="227"/>
      <c r="H16" s="227"/>
      <c r="I16" s="227"/>
      <c r="J16" s="227"/>
      <c r="K16" s="227"/>
      <c r="L16" s="227"/>
      <c r="M16" s="227"/>
      <c r="N16" s="227"/>
      <c r="O16" s="227"/>
      <c r="P16" s="227"/>
      <c r="Q16" s="227"/>
      <c r="R16" s="227"/>
      <c r="S16" s="227"/>
      <c r="T16" s="227"/>
      <c r="U16" s="227"/>
      <c r="V16" s="227"/>
      <c r="W16" s="227"/>
      <c r="X16" s="227"/>
      <c r="Y16" s="227"/>
      <c r="Z16" s="227"/>
      <c r="AA16" s="227"/>
      <c r="AB16" s="227"/>
      <c r="AC16" s="227"/>
      <c r="AD16" s="227"/>
      <c r="AE16" s="227"/>
      <c r="AF16" s="227"/>
      <c r="AG16" s="227"/>
      <c r="AH16" s="227"/>
      <c r="AI16" s="227"/>
      <c r="AJ16" s="227"/>
      <c r="AK16" s="227"/>
      <c r="AL16" s="227"/>
      <c r="AM16" s="227"/>
      <c r="AN16" s="227"/>
      <c r="AO16" s="227"/>
      <c r="AP16" s="227"/>
      <c r="AQ16" s="227"/>
      <c r="AR16" s="227"/>
      <c r="AS16" s="227"/>
      <c r="AT16" s="227"/>
      <c r="AU16" s="227"/>
      <c r="AV16" s="227"/>
      <c r="AW16" s="227"/>
      <c r="AX16" s="227"/>
      <c r="AY16" s="227"/>
      <c r="AZ16" s="227"/>
      <c r="BA16" s="227"/>
      <c r="BB16" s="227"/>
      <c r="BC16" s="227"/>
      <c r="BD16" s="227"/>
      <c r="BE16" s="227"/>
      <c r="BF16" s="227"/>
      <c r="BG16" s="227"/>
      <c r="BH16" s="227"/>
      <c r="BI16" s="400"/>
      <c r="BJ16" s="400"/>
      <c r="BK16" s="400"/>
      <c r="BL16" s="400"/>
      <c r="BM16" s="400"/>
      <c r="BN16" s="400"/>
      <c r="BO16" s="400"/>
      <c r="BP16" s="400"/>
      <c r="BQ16" s="400"/>
      <c r="BR16" s="400"/>
      <c r="BS16" s="400"/>
      <c r="BT16" s="400"/>
      <c r="BU16" s="400"/>
      <c r="BV16" s="400"/>
    </row>
    <row r="17" spans="1:74" ht="11.1" customHeight="1" x14ac:dyDescent="0.2">
      <c r="A17" s="1"/>
      <c r="B17" s="7" t="s">
        <v>125</v>
      </c>
      <c r="C17" s="228"/>
      <c r="D17" s="228"/>
      <c r="E17" s="228"/>
      <c r="F17" s="228"/>
      <c r="G17" s="228"/>
      <c r="H17" s="228"/>
      <c r="I17" s="228"/>
      <c r="J17" s="228"/>
      <c r="K17" s="228"/>
      <c r="L17" s="228"/>
      <c r="M17" s="228"/>
      <c r="N17" s="228"/>
      <c r="O17" s="228"/>
      <c r="P17" s="228"/>
      <c r="Q17" s="228"/>
      <c r="R17" s="228"/>
      <c r="S17" s="228"/>
      <c r="T17" s="228"/>
      <c r="U17" s="228"/>
      <c r="V17" s="228"/>
      <c r="W17" s="228"/>
      <c r="X17" s="228"/>
      <c r="Y17" s="228"/>
      <c r="Z17" s="228"/>
      <c r="AA17" s="228"/>
      <c r="AB17" s="228"/>
      <c r="AC17" s="228"/>
      <c r="AD17" s="228"/>
      <c r="AE17" s="228"/>
      <c r="AF17" s="228"/>
      <c r="AG17" s="228"/>
      <c r="AH17" s="228"/>
      <c r="AI17" s="228"/>
      <c r="AJ17" s="228"/>
      <c r="AK17" s="228"/>
      <c r="AL17" s="228"/>
      <c r="AM17" s="228"/>
      <c r="AN17" s="228"/>
      <c r="AO17" s="228"/>
      <c r="AP17" s="228"/>
      <c r="AQ17" s="228"/>
      <c r="AR17" s="228"/>
      <c r="AS17" s="228"/>
      <c r="AT17" s="228"/>
      <c r="AU17" s="228"/>
      <c r="AV17" s="228"/>
      <c r="AW17" s="228"/>
      <c r="AX17" s="228"/>
      <c r="AY17" s="228"/>
      <c r="AZ17" s="228"/>
      <c r="BA17" s="228"/>
      <c r="BB17" s="228"/>
      <c r="BC17" s="228"/>
      <c r="BD17" s="228"/>
      <c r="BE17" s="228"/>
      <c r="BF17" s="228"/>
      <c r="BG17" s="228"/>
      <c r="BH17" s="228"/>
      <c r="BI17" s="401"/>
      <c r="BJ17" s="401"/>
      <c r="BK17" s="401"/>
      <c r="BL17" s="401"/>
      <c r="BM17" s="401"/>
      <c r="BN17" s="401"/>
      <c r="BO17" s="401"/>
      <c r="BP17" s="401"/>
      <c r="BQ17" s="401"/>
      <c r="BR17" s="401"/>
      <c r="BS17" s="401"/>
      <c r="BT17" s="401"/>
      <c r="BU17" s="401"/>
      <c r="BV17" s="401"/>
    </row>
    <row r="18" spans="1:74" ht="11.1" customHeight="1" x14ac:dyDescent="0.2">
      <c r="A18" s="1" t="s">
        <v>649</v>
      </c>
      <c r="B18" s="183" t="s">
        <v>579</v>
      </c>
      <c r="C18" s="68">
        <v>60.646000000000001</v>
      </c>
      <c r="D18" s="68">
        <v>63.43</v>
      </c>
      <c r="E18" s="68">
        <v>54.966000000000001</v>
      </c>
      <c r="F18" s="68">
        <v>50.47</v>
      </c>
      <c r="G18" s="68">
        <v>54.231000000000002</v>
      </c>
      <c r="H18" s="68">
        <v>55.158999999999999</v>
      </c>
      <c r="I18" s="68">
        <v>54.363999999999997</v>
      </c>
      <c r="J18" s="68">
        <v>55.177999999999997</v>
      </c>
      <c r="K18" s="68">
        <v>56.325000000000003</v>
      </c>
      <c r="L18" s="68">
        <v>51.981000000000002</v>
      </c>
      <c r="M18" s="68">
        <v>58.115000000000002</v>
      </c>
      <c r="N18" s="68">
        <v>59.204999999999998</v>
      </c>
      <c r="O18" s="68">
        <v>63.793999999999997</v>
      </c>
      <c r="P18" s="68">
        <v>61.115000000000002</v>
      </c>
      <c r="Q18" s="68">
        <v>56.911999999999999</v>
      </c>
      <c r="R18" s="68">
        <v>53.720999999999997</v>
      </c>
      <c r="S18" s="68">
        <v>52.716999999999999</v>
      </c>
      <c r="T18" s="68">
        <v>51.100999999999999</v>
      </c>
      <c r="U18" s="68">
        <v>51.889000000000003</v>
      </c>
      <c r="V18" s="68">
        <v>50.929000000000002</v>
      </c>
      <c r="W18" s="68">
        <v>48.067</v>
      </c>
      <c r="X18" s="68">
        <v>46.819000000000003</v>
      </c>
      <c r="Y18" s="68">
        <v>48.789000000000001</v>
      </c>
      <c r="Z18" s="68">
        <v>54.207000000000001</v>
      </c>
      <c r="AA18" s="68">
        <v>57.92</v>
      </c>
      <c r="AB18" s="68">
        <v>59.881</v>
      </c>
      <c r="AC18" s="68">
        <v>59.472999999999999</v>
      </c>
      <c r="AD18" s="68">
        <v>63.731000000000002</v>
      </c>
      <c r="AE18" s="68">
        <v>62.640999999999998</v>
      </c>
      <c r="AF18" s="68">
        <v>61.976999999999997</v>
      </c>
      <c r="AG18" s="68">
        <v>61.052999999999997</v>
      </c>
      <c r="AH18" s="68">
        <v>58.551000000000002</v>
      </c>
      <c r="AI18" s="68">
        <v>58.106000000000002</v>
      </c>
      <c r="AJ18" s="68">
        <v>54.703000000000003</v>
      </c>
      <c r="AK18" s="68">
        <v>55.972000000000001</v>
      </c>
      <c r="AL18" s="68">
        <v>61.079000000000001</v>
      </c>
      <c r="AM18" s="68">
        <v>64.453999999999994</v>
      </c>
      <c r="AN18" s="68">
        <v>59.911999999999999</v>
      </c>
      <c r="AO18" s="68">
        <v>57.656999999999996</v>
      </c>
      <c r="AP18" s="68">
        <v>54.935000000000002</v>
      </c>
      <c r="AQ18" s="68">
        <v>62.576999999999998</v>
      </c>
      <c r="AR18" s="68">
        <v>63.14</v>
      </c>
      <c r="AS18" s="68">
        <v>59.765000000000001</v>
      </c>
      <c r="AT18" s="68">
        <v>57.773000000000003</v>
      </c>
      <c r="AU18" s="68">
        <v>55.712000000000003</v>
      </c>
      <c r="AV18" s="68">
        <v>50.685000000000002</v>
      </c>
      <c r="AW18" s="68">
        <v>53.624000000000002</v>
      </c>
      <c r="AX18" s="68">
        <v>62.085000000000001</v>
      </c>
      <c r="AY18" s="68">
        <v>66.540999999999997</v>
      </c>
      <c r="AZ18" s="68">
        <v>68.209000000000003</v>
      </c>
      <c r="BA18" s="68">
        <v>64.515000000000001</v>
      </c>
      <c r="BB18" s="68">
        <v>63.267000000000003</v>
      </c>
      <c r="BC18" s="68">
        <v>61.277999999999999</v>
      </c>
      <c r="BD18" s="68">
        <v>61.337000000000003</v>
      </c>
      <c r="BE18" s="68">
        <v>59.115000000000002</v>
      </c>
      <c r="BF18" s="68">
        <v>60.335999999999999</v>
      </c>
      <c r="BG18" s="68">
        <v>62.810428571000003</v>
      </c>
      <c r="BH18" s="68">
        <v>60.536359527000002</v>
      </c>
      <c r="BI18" s="330">
        <v>59.729280000000003</v>
      </c>
      <c r="BJ18" s="330">
        <v>62.276319999999998</v>
      </c>
      <c r="BK18" s="330">
        <v>64.733459999999994</v>
      </c>
      <c r="BL18" s="330">
        <v>64.665639999999996</v>
      </c>
      <c r="BM18" s="330">
        <v>61.302779999999998</v>
      </c>
      <c r="BN18" s="330">
        <v>60.694609999999997</v>
      </c>
      <c r="BO18" s="330">
        <v>63.205480000000001</v>
      </c>
      <c r="BP18" s="330">
        <v>62.10454</v>
      </c>
      <c r="BQ18" s="330">
        <v>61.327109999999998</v>
      </c>
      <c r="BR18" s="330">
        <v>60.363169999999997</v>
      </c>
      <c r="BS18" s="330">
        <v>57.796050000000001</v>
      </c>
      <c r="BT18" s="330">
        <v>54.766080000000002</v>
      </c>
      <c r="BU18" s="330">
        <v>57.039760000000001</v>
      </c>
      <c r="BV18" s="330">
        <v>61.291620000000002</v>
      </c>
    </row>
    <row r="19" spans="1:74" ht="11.1" customHeight="1" x14ac:dyDescent="0.2">
      <c r="A19" s="1" t="s">
        <v>650</v>
      </c>
      <c r="B19" s="183" t="s">
        <v>580</v>
      </c>
      <c r="C19" s="68">
        <v>53.911000000000001</v>
      </c>
      <c r="D19" s="68">
        <v>54.27</v>
      </c>
      <c r="E19" s="68">
        <v>50.526000000000003</v>
      </c>
      <c r="F19" s="68">
        <v>48.067</v>
      </c>
      <c r="G19" s="68">
        <v>48.692999999999998</v>
      </c>
      <c r="H19" s="68">
        <v>49.851999999999997</v>
      </c>
      <c r="I19" s="68">
        <v>49.771000000000001</v>
      </c>
      <c r="J19" s="68">
        <v>47.030999999999999</v>
      </c>
      <c r="K19" s="68">
        <v>49.896999999999998</v>
      </c>
      <c r="L19" s="68">
        <v>47.673999999999999</v>
      </c>
      <c r="M19" s="68">
        <v>49.219000000000001</v>
      </c>
      <c r="N19" s="68">
        <v>52.215000000000003</v>
      </c>
      <c r="O19" s="68">
        <v>56.515000000000001</v>
      </c>
      <c r="P19" s="68">
        <v>55.527000000000001</v>
      </c>
      <c r="Q19" s="68">
        <v>52.512</v>
      </c>
      <c r="R19" s="68">
        <v>50.665999999999997</v>
      </c>
      <c r="S19" s="68">
        <v>48.222999999999999</v>
      </c>
      <c r="T19" s="68">
        <v>49.323999999999998</v>
      </c>
      <c r="U19" s="68">
        <v>50.18</v>
      </c>
      <c r="V19" s="68">
        <v>49.405000000000001</v>
      </c>
      <c r="W19" s="68">
        <v>48.624000000000002</v>
      </c>
      <c r="X19" s="68">
        <v>45.390999999999998</v>
      </c>
      <c r="Y19" s="68">
        <v>47.338000000000001</v>
      </c>
      <c r="Z19" s="68">
        <v>53.905000000000001</v>
      </c>
      <c r="AA19" s="68">
        <v>53.645000000000003</v>
      </c>
      <c r="AB19" s="68">
        <v>55.066000000000003</v>
      </c>
      <c r="AC19" s="68">
        <v>53.79</v>
      </c>
      <c r="AD19" s="68">
        <v>50.122</v>
      </c>
      <c r="AE19" s="68">
        <v>48.523000000000003</v>
      </c>
      <c r="AF19" s="68">
        <v>49.293999999999997</v>
      </c>
      <c r="AG19" s="68">
        <v>48.441000000000003</v>
      </c>
      <c r="AH19" s="68">
        <v>46.993000000000002</v>
      </c>
      <c r="AI19" s="68">
        <v>49.802</v>
      </c>
      <c r="AJ19" s="68">
        <v>48.033000000000001</v>
      </c>
      <c r="AK19" s="68">
        <v>49.277999999999999</v>
      </c>
      <c r="AL19" s="68">
        <v>51.527000000000001</v>
      </c>
      <c r="AM19" s="68">
        <v>52.87</v>
      </c>
      <c r="AN19" s="68">
        <v>53.250999999999998</v>
      </c>
      <c r="AO19" s="68">
        <v>49.093000000000004</v>
      </c>
      <c r="AP19" s="68">
        <v>50.506999999999998</v>
      </c>
      <c r="AQ19" s="68">
        <v>46.914000000000001</v>
      </c>
      <c r="AR19" s="68">
        <v>49.74</v>
      </c>
      <c r="AS19" s="68">
        <v>48.264000000000003</v>
      </c>
      <c r="AT19" s="68">
        <v>46.77</v>
      </c>
      <c r="AU19" s="68">
        <v>47.082999999999998</v>
      </c>
      <c r="AV19" s="68">
        <v>44.073999999999998</v>
      </c>
      <c r="AW19" s="68">
        <v>45.415999999999997</v>
      </c>
      <c r="AX19" s="68">
        <v>52.44</v>
      </c>
      <c r="AY19" s="68">
        <v>53.372999999999998</v>
      </c>
      <c r="AZ19" s="68">
        <v>53.335000000000001</v>
      </c>
      <c r="BA19" s="68">
        <v>52.851999999999997</v>
      </c>
      <c r="BB19" s="68">
        <v>53.279000000000003</v>
      </c>
      <c r="BC19" s="68">
        <v>49.084000000000003</v>
      </c>
      <c r="BD19" s="68">
        <v>50.350999999999999</v>
      </c>
      <c r="BE19" s="68">
        <v>48.161000000000001</v>
      </c>
      <c r="BF19" s="68">
        <v>49.359000000000002</v>
      </c>
      <c r="BG19" s="68">
        <v>46.908857142999999</v>
      </c>
      <c r="BH19" s="68">
        <v>45.713966702</v>
      </c>
      <c r="BI19" s="330">
        <v>47.136090000000003</v>
      </c>
      <c r="BJ19" s="330">
        <v>50.113280000000003</v>
      </c>
      <c r="BK19" s="330">
        <v>53.56653</v>
      </c>
      <c r="BL19" s="330">
        <v>53.989490000000004</v>
      </c>
      <c r="BM19" s="330">
        <v>51.132080000000002</v>
      </c>
      <c r="BN19" s="330">
        <v>49.089739999999999</v>
      </c>
      <c r="BO19" s="330">
        <v>47.765830000000001</v>
      </c>
      <c r="BP19" s="330">
        <v>48.762479999999996</v>
      </c>
      <c r="BQ19" s="330">
        <v>48.955579999999998</v>
      </c>
      <c r="BR19" s="330">
        <v>47.635280000000002</v>
      </c>
      <c r="BS19" s="330">
        <v>49.404249999999998</v>
      </c>
      <c r="BT19" s="330">
        <v>46.617780000000003</v>
      </c>
      <c r="BU19" s="330">
        <v>47.486759999999997</v>
      </c>
      <c r="BV19" s="330">
        <v>50.418140000000001</v>
      </c>
    </row>
    <row r="20" spans="1:74" ht="11.1" customHeight="1" x14ac:dyDescent="0.2">
      <c r="A20" s="1" t="s">
        <v>651</v>
      </c>
      <c r="B20" s="183" t="s">
        <v>581</v>
      </c>
      <c r="C20" s="68">
        <v>80.605999999999995</v>
      </c>
      <c r="D20" s="68">
        <v>73.766999999999996</v>
      </c>
      <c r="E20" s="68">
        <v>70.350999999999999</v>
      </c>
      <c r="F20" s="68">
        <v>68.438000000000002</v>
      </c>
      <c r="G20" s="68">
        <v>73.734999999999999</v>
      </c>
      <c r="H20" s="68">
        <v>72.863</v>
      </c>
      <c r="I20" s="68">
        <v>73.713999999999999</v>
      </c>
      <c r="J20" s="68">
        <v>74.444999999999993</v>
      </c>
      <c r="K20" s="68">
        <v>73.751000000000005</v>
      </c>
      <c r="L20" s="68">
        <v>72.364999999999995</v>
      </c>
      <c r="M20" s="68">
        <v>75.528999999999996</v>
      </c>
      <c r="N20" s="68">
        <v>74.534000000000006</v>
      </c>
      <c r="O20" s="68">
        <v>73.849999999999994</v>
      </c>
      <c r="P20" s="68">
        <v>75.492000000000004</v>
      </c>
      <c r="Q20" s="68">
        <v>71.388000000000005</v>
      </c>
      <c r="R20" s="68">
        <v>72.992999999999995</v>
      </c>
      <c r="S20" s="68">
        <v>71.531000000000006</v>
      </c>
      <c r="T20" s="68">
        <v>72.912999999999997</v>
      </c>
      <c r="U20" s="68">
        <v>73.542000000000002</v>
      </c>
      <c r="V20" s="68">
        <v>66.978999999999999</v>
      </c>
      <c r="W20" s="68">
        <v>70.811000000000007</v>
      </c>
      <c r="X20" s="68">
        <v>74.822999999999993</v>
      </c>
      <c r="Y20" s="68">
        <v>79.045000000000002</v>
      </c>
      <c r="Z20" s="68">
        <v>80.397999999999996</v>
      </c>
      <c r="AA20" s="68">
        <v>80.215999999999994</v>
      </c>
      <c r="AB20" s="68">
        <v>72.703999999999994</v>
      </c>
      <c r="AC20" s="68">
        <v>75.552999999999997</v>
      </c>
      <c r="AD20" s="68">
        <v>73.146000000000001</v>
      </c>
      <c r="AE20" s="68">
        <v>76.858999999999995</v>
      </c>
      <c r="AF20" s="68">
        <v>77.495999999999995</v>
      </c>
      <c r="AG20" s="68">
        <v>76.861999999999995</v>
      </c>
      <c r="AH20" s="68">
        <v>75.866</v>
      </c>
      <c r="AI20" s="68">
        <v>77.305999999999997</v>
      </c>
      <c r="AJ20" s="68">
        <v>75.111000000000004</v>
      </c>
      <c r="AK20" s="68">
        <v>73.557000000000002</v>
      </c>
      <c r="AL20" s="68">
        <v>76.271000000000001</v>
      </c>
      <c r="AM20" s="68">
        <v>77.477999999999994</v>
      </c>
      <c r="AN20" s="68">
        <v>78.179000000000002</v>
      </c>
      <c r="AO20" s="68">
        <v>78.495000000000005</v>
      </c>
      <c r="AP20" s="68">
        <v>76.575999999999993</v>
      </c>
      <c r="AQ20" s="68">
        <v>74.337000000000003</v>
      </c>
      <c r="AR20" s="68">
        <v>73.213999999999999</v>
      </c>
      <c r="AS20" s="68">
        <v>75.789000000000001</v>
      </c>
      <c r="AT20" s="68">
        <v>74.349000000000004</v>
      </c>
      <c r="AU20" s="68">
        <v>74.918000000000006</v>
      </c>
      <c r="AV20" s="68">
        <v>75.433999999999997</v>
      </c>
      <c r="AW20" s="68">
        <v>82.728999999999999</v>
      </c>
      <c r="AX20" s="68">
        <v>84.2</v>
      </c>
      <c r="AY20" s="68">
        <v>79.587999999999994</v>
      </c>
      <c r="AZ20" s="68">
        <v>80.988</v>
      </c>
      <c r="BA20" s="68">
        <v>78.424999999999997</v>
      </c>
      <c r="BB20" s="68">
        <v>76.507999999999996</v>
      </c>
      <c r="BC20" s="68">
        <v>76.703999999999994</v>
      </c>
      <c r="BD20" s="68">
        <v>74.557000000000002</v>
      </c>
      <c r="BE20" s="68">
        <v>77.241</v>
      </c>
      <c r="BF20" s="68">
        <v>74.942999999999998</v>
      </c>
      <c r="BG20" s="68">
        <v>76.927000000000007</v>
      </c>
      <c r="BH20" s="68">
        <v>73.593980646999995</v>
      </c>
      <c r="BI20" s="330">
        <v>78.072959999999995</v>
      </c>
      <c r="BJ20" s="330">
        <v>80.26388</v>
      </c>
      <c r="BK20" s="330">
        <v>82.081689999999995</v>
      </c>
      <c r="BL20" s="330">
        <v>79.726969999999994</v>
      </c>
      <c r="BM20" s="330">
        <v>79.592070000000007</v>
      </c>
      <c r="BN20" s="330">
        <v>77.984390000000005</v>
      </c>
      <c r="BO20" s="330">
        <v>77.577169999999995</v>
      </c>
      <c r="BP20" s="330">
        <v>77.505859999999998</v>
      </c>
      <c r="BQ20" s="330">
        <v>78.482870000000005</v>
      </c>
      <c r="BR20" s="330">
        <v>76.849119999999999</v>
      </c>
      <c r="BS20" s="330">
        <v>78.258489999999995</v>
      </c>
      <c r="BT20" s="330">
        <v>77.719859999999997</v>
      </c>
      <c r="BU20" s="330">
        <v>80.367630000000005</v>
      </c>
      <c r="BV20" s="330">
        <v>81.763130000000004</v>
      </c>
    </row>
    <row r="21" spans="1:74" ht="11.1" customHeight="1" x14ac:dyDescent="0.2">
      <c r="A21" s="1" t="s">
        <v>652</v>
      </c>
      <c r="B21" s="183" t="s">
        <v>582</v>
      </c>
      <c r="C21" s="68">
        <v>6.9119999999999999</v>
      </c>
      <c r="D21" s="68">
        <v>6.8109999999999999</v>
      </c>
      <c r="E21" s="68">
        <v>6.4569999999999999</v>
      </c>
      <c r="F21" s="68">
        <v>5.7389999999999999</v>
      </c>
      <c r="G21" s="68">
        <v>6.5279999999999996</v>
      </c>
      <c r="H21" s="68">
        <v>6.6109999999999998</v>
      </c>
      <c r="I21" s="68">
        <v>6.2460000000000004</v>
      </c>
      <c r="J21" s="68">
        <v>5.8680000000000003</v>
      </c>
      <c r="K21" s="68">
        <v>5.9109999999999996</v>
      </c>
      <c r="L21" s="68">
        <v>6.5620000000000003</v>
      </c>
      <c r="M21" s="68">
        <v>7.4950000000000001</v>
      </c>
      <c r="N21" s="68">
        <v>7.5830000000000002</v>
      </c>
      <c r="O21" s="68">
        <v>7.3019999999999996</v>
      </c>
      <c r="P21" s="68">
        <v>6.6929999999999996</v>
      </c>
      <c r="Q21" s="68">
        <v>6.4790000000000001</v>
      </c>
      <c r="R21" s="68">
        <v>6.08</v>
      </c>
      <c r="S21" s="68">
        <v>5.8</v>
      </c>
      <c r="T21" s="68">
        <v>6.3940000000000001</v>
      </c>
      <c r="U21" s="68">
        <v>6.64</v>
      </c>
      <c r="V21" s="68">
        <v>6.2619999999999996</v>
      </c>
      <c r="W21" s="68">
        <v>6.5869999999999997</v>
      </c>
      <c r="X21" s="68">
        <v>6.33</v>
      </c>
      <c r="Y21" s="68">
        <v>7.2080000000000002</v>
      </c>
      <c r="Z21" s="68">
        <v>7.3609999999999998</v>
      </c>
      <c r="AA21" s="68">
        <v>7.1289999999999996</v>
      </c>
      <c r="AB21" s="68">
        <v>6.9409999999999998</v>
      </c>
      <c r="AC21" s="68">
        <v>6.7670000000000003</v>
      </c>
      <c r="AD21" s="68">
        <v>6.5140000000000002</v>
      </c>
      <c r="AE21" s="68">
        <v>5.9349999999999996</v>
      </c>
      <c r="AF21" s="68">
        <v>6.5250000000000004</v>
      </c>
      <c r="AG21" s="68">
        <v>6.6120000000000001</v>
      </c>
      <c r="AH21" s="68">
        <v>6.7089999999999996</v>
      </c>
      <c r="AI21" s="68">
        <v>6.3230000000000004</v>
      </c>
      <c r="AJ21" s="68">
        <v>7.2690000000000001</v>
      </c>
      <c r="AK21" s="68">
        <v>7.4080000000000004</v>
      </c>
      <c r="AL21" s="68">
        <v>7.07</v>
      </c>
      <c r="AM21" s="68">
        <v>7.1470000000000002</v>
      </c>
      <c r="AN21" s="68">
        <v>6.2560000000000002</v>
      </c>
      <c r="AO21" s="68">
        <v>6.431</v>
      </c>
      <c r="AP21" s="68">
        <v>6.2839999999999998</v>
      </c>
      <c r="AQ21" s="68">
        <v>6.6639999999999997</v>
      </c>
      <c r="AR21" s="68">
        <v>6.0960000000000001</v>
      </c>
      <c r="AS21" s="68">
        <v>6.5389999999999997</v>
      </c>
      <c r="AT21" s="68">
        <v>6.891</v>
      </c>
      <c r="AU21" s="68">
        <v>7.41</v>
      </c>
      <c r="AV21" s="68">
        <v>6.52</v>
      </c>
      <c r="AW21" s="68">
        <v>7.8579999999999997</v>
      </c>
      <c r="AX21" s="68">
        <v>7.9020000000000001</v>
      </c>
      <c r="AY21" s="68">
        <v>7.6509999999999998</v>
      </c>
      <c r="AZ21" s="68">
        <v>7.7709999999999999</v>
      </c>
      <c r="BA21" s="68">
        <v>6.46</v>
      </c>
      <c r="BB21" s="68">
        <v>6.7789999999999999</v>
      </c>
      <c r="BC21" s="68">
        <v>7.0640000000000001</v>
      </c>
      <c r="BD21" s="68">
        <v>6.7610000000000001</v>
      </c>
      <c r="BE21" s="68">
        <v>6.4480000000000004</v>
      </c>
      <c r="BF21" s="68">
        <v>6.8419999999999996</v>
      </c>
      <c r="BG21" s="68">
        <v>7.1422857142999998</v>
      </c>
      <c r="BH21" s="68">
        <v>6.7786241693999996</v>
      </c>
      <c r="BI21" s="330">
        <v>7.5105789999999999</v>
      </c>
      <c r="BJ21" s="330">
        <v>7.6448609999999997</v>
      </c>
      <c r="BK21" s="330">
        <v>7.5875919999999999</v>
      </c>
      <c r="BL21" s="330">
        <v>7.3155299999999999</v>
      </c>
      <c r="BM21" s="330">
        <v>7.1443640000000004</v>
      </c>
      <c r="BN21" s="330">
        <v>6.802492</v>
      </c>
      <c r="BO21" s="330">
        <v>6.7597420000000001</v>
      </c>
      <c r="BP21" s="330">
        <v>6.8509169999999999</v>
      </c>
      <c r="BQ21" s="330">
        <v>6.7287840000000001</v>
      </c>
      <c r="BR21" s="330">
        <v>6.6561349999999999</v>
      </c>
      <c r="BS21" s="330">
        <v>6.9384199999999998</v>
      </c>
      <c r="BT21" s="330">
        <v>7.0380960000000004</v>
      </c>
      <c r="BU21" s="330">
        <v>7.6882169999999999</v>
      </c>
      <c r="BV21" s="330">
        <v>7.7032489999999996</v>
      </c>
    </row>
    <row r="22" spans="1:74" ht="11.1" customHeight="1" x14ac:dyDescent="0.2">
      <c r="A22" s="1" t="s">
        <v>653</v>
      </c>
      <c r="B22" s="183" t="s">
        <v>583</v>
      </c>
      <c r="C22" s="68">
        <v>33.573999999999998</v>
      </c>
      <c r="D22" s="68">
        <v>31.437000000000001</v>
      </c>
      <c r="E22" s="68">
        <v>32.712000000000003</v>
      </c>
      <c r="F22" s="68">
        <v>31.541</v>
      </c>
      <c r="G22" s="68">
        <v>30.574999999999999</v>
      </c>
      <c r="H22" s="68">
        <v>30.524999999999999</v>
      </c>
      <c r="I22" s="68">
        <v>31.126000000000001</v>
      </c>
      <c r="J22" s="68">
        <v>27.858000000000001</v>
      </c>
      <c r="K22" s="68">
        <v>28.965</v>
      </c>
      <c r="L22" s="68">
        <v>28.033999999999999</v>
      </c>
      <c r="M22" s="68">
        <v>29.353000000000002</v>
      </c>
      <c r="N22" s="68">
        <v>29.61</v>
      </c>
      <c r="O22" s="68">
        <v>32.183</v>
      </c>
      <c r="P22" s="68">
        <v>31.798999999999999</v>
      </c>
      <c r="Q22" s="68">
        <v>31.335000000000001</v>
      </c>
      <c r="R22" s="68">
        <v>27.135000000000002</v>
      </c>
      <c r="S22" s="68">
        <v>26.692</v>
      </c>
      <c r="T22" s="68">
        <v>27.850999999999999</v>
      </c>
      <c r="U22" s="68">
        <v>27.331</v>
      </c>
      <c r="V22" s="68">
        <v>27.097999999999999</v>
      </c>
      <c r="W22" s="68">
        <v>26.795000000000002</v>
      </c>
      <c r="X22" s="68">
        <v>29.632000000000001</v>
      </c>
      <c r="Y22" s="68">
        <v>32.883000000000003</v>
      </c>
      <c r="Z22" s="68">
        <v>35.017000000000003</v>
      </c>
      <c r="AA22" s="68">
        <v>35.526000000000003</v>
      </c>
      <c r="AB22" s="68">
        <v>32.17</v>
      </c>
      <c r="AC22" s="68">
        <v>29.087</v>
      </c>
      <c r="AD22" s="68">
        <v>27.254999999999999</v>
      </c>
      <c r="AE22" s="68">
        <v>27.373999999999999</v>
      </c>
      <c r="AF22" s="68">
        <v>29.074000000000002</v>
      </c>
      <c r="AG22" s="68">
        <v>29.388000000000002</v>
      </c>
      <c r="AH22" s="68">
        <v>29.478000000000002</v>
      </c>
      <c r="AI22" s="68">
        <v>28.248000000000001</v>
      </c>
      <c r="AJ22" s="68">
        <v>28.861000000000001</v>
      </c>
      <c r="AK22" s="68">
        <v>30.634</v>
      </c>
      <c r="AL22" s="68">
        <v>32.087000000000003</v>
      </c>
      <c r="AM22" s="68">
        <v>33.905999999999999</v>
      </c>
      <c r="AN22" s="68">
        <v>31.901</v>
      </c>
      <c r="AO22" s="68">
        <v>29.936</v>
      </c>
      <c r="AP22" s="68">
        <v>28.457999999999998</v>
      </c>
      <c r="AQ22" s="68">
        <v>27.66</v>
      </c>
      <c r="AR22" s="68">
        <v>27.062000000000001</v>
      </c>
      <c r="AS22" s="68">
        <v>27.204000000000001</v>
      </c>
      <c r="AT22" s="68">
        <v>26.361999999999998</v>
      </c>
      <c r="AU22" s="68">
        <v>27.327999999999999</v>
      </c>
      <c r="AV22" s="68">
        <v>26.96</v>
      </c>
      <c r="AW22" s="68">
        <v>29.928000000000001</v>
      </c>
      <c r="AX22" s="68">
        <v>33.741</v>
      </c>
      <c r="AY22" s="68">
        <v>32.476999999999997</v>
      </c>
      <c r="AZ22" s="68">
        <v>30.375</v>
      </c>
      <c r="BA22" s="68">
        <v>29.233000000000001</v>
      </c>
      <c r="BB22" s="68">
        <v>28.605</v>
      </c>
      <c r="BC22" s="68">
        <v>28.366</v>
      </c>
      <c r="BD22" s="68">
        <v>28.021999999999998</v>
      </c>
      <c r="BE22" s="68">
        <v>27.106000000000002</v>
      </c>
      <c r="BF22" s="68">
        <v>26.707000000000001</v>
      </c>
      <c r="BG22" s="68">
        <v>29.858571429000001</v>
      </c>
      <c r="BH22" s="68">
        <v>28.184284117000001</v>
      </c>
      <c r="BI22" s="330">
        <v>29.97392</v>
      </c>
      <c r="BJ22" s="330">
        <v>31.93805</v>
      </c>
      <c r="BK22" s="330">
        <v>33.850459999999998</v>
      </c>
      <c r="BL22" s="330">
        <v>32.479599999999998</v>
      </c>
      <c r="BM22" s="330">
        <v>30.353929999999998</v>
      </c>
      <c r="BN22" s="330">
        <v>28.868089999999999</v>
      </c>
      <c r="BO22" s="330">
        <v>27.58492</v>
      </c>
      <c r="BP22" s="330">
        <v>28.007159999999999</v>
      </c>
      <c r="BQ22" s="330">
        <v>27.978750000000002</v>
      </c>
      <c r="BR22" s="330">
        <v>27.54935</v>
      </c>
      <c r="BS22" s="330">
        <v>27.92876</v>
      </c>
      <c r="BT22" s="330">
        <v>27.764500000000002</v>
      </c>
      <c r="BU22" s="330">
        <v>29.675940000000001</v>
      </c>
      <c r="BV22" s="330">
        <v>31.76079</v>
      </c>
    </row>
    <row r="23" spans="1:74" ht="11.1" customHeight="1" x14ac:dyDescent="0.2">
      <c r="A23" s="1" t="s">
        <v>654</v>
      </c>
      <c r="B23" s="183" t="s">
        <v>124</v>
      </c>
      <c r="C23" s="68">
        <v>235.649</v>
      </c>
      <c r="D23" s="68">
        <v>229.715</v>
      </c>
      <c r="E23" s="68">
        <v>215.012</v>
      </c>
      <c r="F23" s="68">
        <v>204.255</v>
      </c>
      <c r="G23" s="68">
        <v>213.762</v>
      </c>
      <c r="H23" s="68">
        <v>215.01</v>
      </c>
      <c r="I23" s="68">
        <v>215.221</v>
      </c>
      <c r="J23" s="68">
        <v>210.38</v>
      </c>
      <c r="K23" s="68">
        <v>214.84899999999999</v>
      </c>
      <c r="L23" s="68">
        <v>206.61600000000001</v>
      </c>
      <c r="M23" s="68">
        <v>219.71100000000001</v>
      </c>
      <c r="N23" s="68">
        <v>223.14699999999999</v>
      </c>
      <c r="O23" s="68">
        <v>233.64400000000001</v>
      </c>
      <c r="P23" s="68">
        <v>230.626</v>
      </c>
      <c r="Q23" s="68">
        <v>218.626</v>
      </c>
      <c r="R23" s="68">
        <v>210.595</v>
      </c>
      <c r="S23" s="68">
        <v>204.96299999999999</v>
      </c>
      <c r="T23" s="68">
        <v>207.583</v>
      </c>
      <c r="U23" s="68">
        <v>209.58199999999999</v>
      </c>
      <c r="V23" s="68">
        <v>200.673</v>
      </c>
      <c r="W23" s="68">
        <v>200.88399999999999</v>
      </c>
      <c r="X23" s="68">
        <v>202.995</v>
      </c>
      <c r="Y23" s="68">
        <v>215.26300000000001</v>
      </c>
      <c r="Z23" s="68">
        <v>230.88800000000001</v>
      </c>
      <c r="AA23" s="68">
        <v>234.43600000000001</v>
      </c>
      <c r="AB23" s="68">
        <v>226.762</v>
      </c>
      <c r="AC23" s="68">
        <v>224.67</v>
      </c>
      <c r="AD23" s="68">
        <v>220.768</v>
      </c>
      <c r="AE23" s="68">
        <v>221.33199999999999</v>
      </c>
      <c r="AF23" s="68">
        <v>224.36600000000001</v>
      </c>
      <c r="AG23" s="68">
        <v>222.35599999999999</v>
      </c>
      <c r="AH23" s="68">
        <v>217.59700000000001</v>
      </c>
      <c r="AI23" s="68">
        <v>219.785</v>
      </c>
      <c r="AJ23" s="68">
        <v>213.977</v>
      </c>
      <c r="AK23" s="68">
        <v>216.84899999999999</v>
      </c>
      <c r="AL23" s="68">
        <v>228.03399999999999</v>
      </c>
      <c r="AM23" s="68">
        <v>235.85499999999999</v>
      </c>
      <c r="AN23" s="68">
        <v>229.499</v>
      </c>
      <c r="AO23" s="68">
        <v>221.61199999999999</v>
      </c>
      <c r="AP23" s="68">
        <v>216.76</v>
      </c>
      <c r="AQ23" s="68">
        <v>218.15199999999999</v>
      </c>
      <c r="AR23" s="68">
        <v>219.25200000000001</v>
      </c>
      <c r="AS23" s="68">
        <v>217.56100000000001</v>
      </c>
      <c r="AT23" s="68">
        <v>212.14500000000001</v>
      </c>
      <c r="AU23" s="68">
        <v>212.45099999999999</v>
      </c>
      <c r="AV23" s="68">
        <v>203.673</v>
      </c>
      <c r="AW23" s="68">
        <v>219.55500000000001</v>
      </c>
      <c r="AX23" s="68">
        <v>240.36799999999999</v>
      </c>
      <c r="AY23" s="68">
        <v>239.63</v>
      </c>
      <c r="AZ23" s="68">
        <v>240.678</v>
      </c>
      <c r="BA23" s="68">
        <v>231.48500000000001</v>
      </c>
      <c r="BB23" s="68">
        <v>228.43799999999999</v>
      </c>
      <c r="BC23" s="68">
        <v>222.49600000000001</v>
      </c>
      <c r="BD23" s="68">
        <v>221.02799999999999</v>
      </c>
      <c r="BE23" s="68">
        <v>218.071</v>
      </c>
      <c r="BF23" s="68">
        <v>218.18700000000001</v>
      </c>
      <c r="BG23" s="68">
        <v>223.64714286</v>
      </c>
      <c r="BH23" s="68">
        <v>214.80721516</v>
      </c>
      <c r="BI23" s="330">
        <v>222.4228</v>
      </c>
      <c r="BJ23" s="330">
        <v>232.2364</v>
      </c>
      <c r="BK23" s="330">
        <v>241.81970000000001</v>
      </c>
      <c r="BL23" s="330">
        <v>238.1772</v>
      </c>
      <c r="BM23" s="330">
        <v>229.52520000000001</v>
      </c>
      <c r="BN23" s="330">
        <v>223.4393</v>
      </c>
      <c r="BO23" s="330">
        <v>222.8931</v>
      </c>
      <c r="BP23" s="330">
        <v>223.23099999999999</v>
      </c>
      <c r="BQ23" s="330">
        <v>223.47309999999999</v>
      </c>
      <c r="BR23" s="330">
        <v>219.0531</v>
      </c>
      <c r="BS23" s="330">
        <v>220.32599999999999</v>
      </c>
      <c r="BT23" s="330">
        <v>213.90629999999999</v>
      </c>
      <c r="BU23" s="330">
        <v>222.25829999999999</v>
      </c>
      <c r="BV23" s="330">
        <v>232.93690000000001</v>
      </c>
    </row>
    <row r="24" spans="1:74" ht="11.1" customHeight="1" x14ac:dyDescent="0.2">
      <c r="A24" s="1"/>
      <c r="B24" s="7" t="s">
        <v>126</v>
      </c>
      <c r="C24" s="228"/>
      <c r="D24" s="228"/>
      <c r="E24" s="228"/>
      <c r="F24" s="228"/>
      <c r="G24" s="228"/>
      <c r="H24" s="228"/>
      <c r="I24" s="228"/>
      <c r="J24" s="228"/>
      <c r="K24" s="228"/>
      <c r="L24" s="228"/>
      <c r="M24" s="228"/>
      <c r="N24" s="228"/>
      <c r="O24" s="228"/>
      <c r="P24" s="228"/>
      <c r="Q24" s="228"/>
      <c r="R24" s="228"/>
      <c r="S24" s="228"/>
      <c r="T24" s="228"/>
      <c r="U24" s="228"/>
      <c r="V24" s="228"/>
      <c r="W24" s="228"/>
      <c r="X24" s="228"/>
      <c r="Y24" s="228"/>
      <c r="Z24" s="228"/>
      <c r="AA24" s="228"/>
      <c r="AB24" s="228"/>
      <c r="AC24" s="228"/>
      <c r="AD24" s="228"/>
      <c r="AE24" s="228"/>
      <c r="AF24" s="228"/>
      <c r="AG24" s="228"/>
      <c r="AH24" s="228"/>
      <c r="AI24" s="228"/>
      <c r="AJ24" s="228"/>
      <c r="AK24" s="228"/>
      <c r="AL24" s="228"/>
      <c r="AM24" s="228"/>
      <c r="AN24" s="228"/>
      <c r="AO24" s="228"/>
      <c r="AP24" s="228"/>
      <c r="AQ24" s="228"/>
      <c r="AR24" s="228"/>
      <c r="AS24" s="228"/>
      <c r="AT24" s="228"/>
      <c r="AU24" s="228"/>
      <c r="AV24" s="228"/>
      <c r="AW24" s="228"/>
      <c r="AX24" s="228"/>
      <c r="AY24" s="228"/>
      <c r="AZ24" s="228"/>
      <c r="BA24" s="228"/>
      <c r="BB24" s="228"/>
      <c r="BC24" s="228"/>
      <c r="BD24" s="228"/>
      <c r="BE24" s="228"/>
      <c r="BF24" s="228"/>
      <c r="BG24" s="228"/>
      <c r="BH24" s="228"/>
      <c r="BI24" s="401"/>
      <c r="BJ24" s="401"/>
      <c r="BK24" s="401"/>
      <c r="BL24" s="401"/>
      <c r="BM24" s="401"/>
      <c r="BN24" s="401"/>
      <c r="BO24" s="401"/>
      <c r="BP24" s="401"/>
      <c r="BQ24" s="401"/>
      <c r="BR24" s="401"/>
      <c r="BS24" s="401"/>
      <c r="BT24" s="401"/>
      <c r="BU24" s="401"/>
      <c r="BV24" s="401"/>
    </row>
    <row r="25" spans="1:74" ht="11.1" customHeight="1" x14ac:dyDescent="0.2">
      <c r="A25" s="1" t="s">
        <v>655</v>
      </c>
      <c r="B25" s="183" t="s">
        <v>124</v>
      </c>
      <c r="C25" s="68">
        <v>69.617000000000004</v>
      </c>
      <c r="D25" s="68">
        <v>67.834999999999994</v>
      </c>
      <c r="E25" s="68">
        <v>61.206000000000003</v>
      </c>
      <c r="F25" s="68">
        <v>54.636000000000003</v>
      </c>
      <c r="G25" s="68">
        <v>56.353000000000002</v>
      </c>
      <c r="H25" s="68">
        <v>55.521000000000001</v>
      </c>
      <c r="I25" s="68">
        <v>53.335000000000001</v>
      </c>
      <c r="J25" s="68">
        <v>54.545999999999999</v>
      </c>
      <c r="K25" s="68">
        <v>56.308</v>
      </c>
      <c r="L25" s="68">
        <v>55.052</v>
      </c>
      <c r="M25" s="68">
        <v>57.573</v>
      </c>
      <c r="N25" s="68">
        <v>60.631</v>
      </c>
      <c r="O25" s="68">
        <v>61.55</v>
      </c>
      <c r="P25" s="68">
        <v>58.670999999999999</v>
      </c>
      <c r="Q25" s="68">
        <v>54.112000000000002</v>
      </c>
      <c r="R25" s="68">
        <v>50.537999999999997</v>
      </c>
      <c r="S25" s="68">
        <v>49.985999999999997</v>
      </c>
      <c r="T25" s="68">
        <v>51.896000000000001</v>
      </c>
      <c r="U25" s="68">
        <v>51.951999999999998</v>
      </c>
      <c r="V25" s="68">
        <v>48.293999999999997</v>
      </c>
      <c r="W25" s="68">
        <v>47.787999999999997</v>
      </c>
      <c r="X25" s="68">
        <v>49.667999999999999</v>
      </c>
      <c r="Y25" s="68">
        <v>52.625999999999998</v>
      </c>
      <c r="Z25" s="68">
        <v>55.210999999999999</v>
      </c>
      <c r="AA25" s="68">
        <v>55.228000000000002</v>
      </c>
      <c r="AB25" s="68">
        <v>53.143000000000001</v>
      </c>
      <c r="AC25" s="68">
        <v>47.326999999999998</v>
      </c>
      <c r="AD25" s="68">
        <v>45.107999999999997</v>
      </c>
      <c r="AE25" s="68">
        <v>46.375999999999998</v>
      </c>
      <c r="AF25" s="68">
        <v>48.634</v>
      </c>
      <c r="AG25" s="68">
        <v>49.725999999999999</v>
      </c>
      <c r="AH25" s="68">
        <v>47.655000000000001</v>
      </c>
      <c r="AI25" s="68">
        <v>39.78</v>
      </c>
      <c r="AJ25" s="68">
        <v>37.594999999999999</v>
      </c>
      <c r="AK25" s="68">
        <v>37.548000000000002</v>
      </c>
      <c r="AL25" s="68">
        <v>38.975999999999999</v>
      </c>
      <c r="AM25" s="68">
        <v>39.395000000000003</v>
      </c>
      <c r="AN25" s="68">
        <v>37.718000000000004</v>
      </c>
      <c r="AO25" s="68">
        <v>34.372</v>
      </c>
      <c r="AP25" s="68">
        <v>31.138000000000002</v>
      </c>
      <c r="AQ25" s="68">
        <v>31.484999999999999</v>
      </c>
      <c r="AR25" s="68">
        <v>28.785</v>
      </c>
      <c r="AS25" s="68">
        <v>28.864000000000001</v>
      </c>
      <c r="AT25" s="68">
        <v>27.721</v>
      </c>
      <c r="AU25" s="68">
        <v>28.353999999999999</v>
      </c>
      <c r="AV25" s="68">
        <v>27.798999999999999</v>
      </c>
      <c r="AW25" s="68">
        <v>29.72</v>
      </c>
      <c r="AX25" s="68">
        <v>31.236000000000001</v>
      </c>
      <c r="AY25" s="68">
        <v>29.922999999999998</v>
      </c>
      <c r="AZ25" s="68">
        <v>30.558</v>
      </c>
      <c r="BA25" s="68">
        <v>26.890999999999998</v>
      </c>
      <c r="BB25" s="68">
        <v>25.898</v>
      </c>
      <c r="BC25" s="68">
        <v>26.58</v>
      </c>
      <c r="BD25" s="68">
        <v>25.678000000000001</v>
      </c>
      <c r="BE25" s="68">
        <v>24.417999999999999</v>
      </c>
      <c r="BF25" s="68">
        <v>26.047999999999998</v>
      </c>
      <c r="BG25" s="68">
        <v>27.735428571</v>
      </c>
      <c r="BH25" s="68">
        <v>27.310027279</v>
      </c>
      <c r="BI25" s="330">
        <v>27.792919999999999</v>
      </c>
      <c r="BJ25" s="330">
        <v>28.942039999999999</v>
      </c>
      <c r="BK25" s="330">
        <v>31.757400000000001</v>
      </c>
      <c r="BL25" s="330">
        <v>30.22296</v>
      </c>
      <c r="BM25" s="330">
        <v>26.654129999999999</v>
      </c>
      <c r="BN25" s="330">
        <v>23.841100000000001</v>
      </c>
      <c r="BO25" s="330">
        <v>24.957909999999998</v>
      </c>
      <c r="BP25" s="330">
        <v>26.31878</v>
      </c>
      <c r="BQ25" s="330">
        <v>25.880759999999999</v>
      </c>
      <c r="BR25" s="330">
        <v>25.381260000000001</v>
      </c>
      <c r="BS25" s="330">
        <v>25.714510000000001</v>
      </c>
      <c r="BT25" s="330">
        <v>24.093800000000002</v>
      </c>
      <c r="BU25" s="330">
        <v>25.91488</v>
      </c>
      <c r="BV25" s="330">
        <v>27.28959</v>
      </c>
    </row>
    <row r="26" spans="1:74" ht="11.1" customHeight="1" x14ac:dyDescent="0.2">
      <c r="A26" s="1"/>
      <c r="B26" s="7" t="s">
        <v>127</v>
      </c>
      <c r="C26" s="229"/>
      <c r="D26" s="229"/>
      <c r="E26" s="229"/>
      <c r="F26" s="229"/>
      <c r="G26" s="229"/>
      <c r="H26" s="229"/>
      <c r="I26" s="229"/>
      <c r="J26" s="229"/>
      <c r="K26" s="229"/>
      <c r="L26" s="229"/>
      <c r="M26" s="229"/>
      <c r="N26" s="229"/>
      <c r="O26" s="229"/>
      <c r="P26" s="229"/>
      <c r="Q26" s="229"/>
      <c r="R26" s="229"/>
      <c r="S26" s="229"/>
      <c r="T26" s="229"/>
      <c r="U26" s="229"/>
      <c r="V26" s="229"/>
      <c r="W26" s="229"/>
      <c r="X26" s="229"/>
      <c r="Y26" s="229"/>
      <c r="Z26" s="229"/>
      <c r="AA26" s="229"/>
      <c r="AB26" s="229"/>
      <c r="AC26" s="229"/>
      <c r="AD26" s="229"/>
      <c r="AE26" s="229"/>
      <c r="AF26" s="229"/>
      <c r="AG26" s="229"/>
      <c r="AH26" s="229"/>
      <c r="AI26" s="229"/>
      <c r="AJ26" s="229"/>
      <c r="AK26" s="229"/>
      <c r="AL26" s="229"/>
      <c r="AM26" s="229"/>
      <c r="AN26" s="229"/>
      <c r="AO26" s="229"/>
      <c r="AP26" s="229"/>
      <c r="AQ26" s="229"/>
      <c r="AR26" s="229"/>
      <c r="AS26" s="229"/>
      <c r="AT26" s="229"/>
      <c r="AU26" s="229"/>
      <c r="AV26" s="229"/>
      <c r="AW26" s="229"/>
      <c r="AX26" s="229"/>
      <c r="AY26" s="229"/>
      <c r="AZ26" s="229"/>
      <c r="BA26" s="229"/>
      <c r="BB26" s="229"/>
      <c r="BC26" s="229"/>
      <c r="BD26" s="229"/>
      <c r="BE26" s="229"/>
      <c r="BF26" s="229"/>
      <c r="BG26" s="229"/>
      <c r="BH26" s="229"/>
      <c r="BI26" s="402"/>
      <c r="BJ26" s="402"/>
      <c r="BK26" s="402"/>
      <c r="BL26" s="402"/>
      <c r="BM26" s="402"/>
      <c r="BN26" s="402"/>
      <c r="BO26" s="402"/>
      <c r="BP26" s="402"/>
      <c r="BQ26" s="402"/>
      <c r="BR26" s="402"/>
      <c r="BS26" s="402"/>
      <c r="BT26" s="402"/>
      <c r="BU26" s="402"/>
      <c r="BV26" s="402"/>
    </row>
    <row r="27" spans="1:74" ht="11.1" customHeight="1" x14ac:dyDescent="0.2">
      <c r="A27" s="1" t="s">
        <v>656</v>
      </c>
      <c r="B27" s="184" t="s">
        <v>124</v>
      </c>
      <c r="C27" s="69">
        <v>166.03200000000001</v>
      </c>
      <c r="D27" s="69">
        <v>161.88</v>
      </c>
      <c r="E27" s="69">
        <v>153.80600000000001</v>
      </c>
      <c r="F27" s="69">
        <v>149.619</v>
      </c>
      <c r="G27" s="69">
        <v>157.40899999999999</v>
      </c>
      <c r="H27" s="69">
        <v>159.489</v>
      </c>
      <c r="I27" s="69">
        <v>161.886</v>
      </c>
      <c r="J27" s="69">
        <v>155.834</v>
      </c>
      <c r="K27" s="69">
        <v>158.541</v>
      </c>
      <c r="L27" s="69">
        <v>151.56399999999999</v>
      </c>
      <c r="M27" s="69">
        <v>162.13800000000001</v>
      </c>
      <c r="N27" s="69">
        <v>162.51599999999999</v>
      </c>
      <c r="O27" s="69">
        <v>172.09399999999999</v>
      </c>
      <c r="P27" s="69">
        <v>171.95500000000001</v>
      </c>
      <c r="Q27" s="69">
        <v>164.51400000000001</v>
      </c>
      <c r="R27" s="69">
        <v>160.05699999999999</v>
      </c>
      <c r="S27" s="69">
        <v>154.977</v>
      </c>
      <c r="T27" s="69">
        <v>155.68700000000001</v>
      </c>
      <c r="U27" s="69">
        <v>157.63</v>
      </c>
      <c r="V27" s="69">
        <v>152.37899999999999</v>
      </c>
      <c r="W27" s="69">
        <v>153.096</v>
      </c>
      <c r="X27" s="69">
        <v>153.327</v>
      </c>
      <c r="Y27" s="69">
        <v>162.637</v>
      </c>
      <c r="Z27" s="69">
        <v>175.67699999999999</v>
      </c>
      <c r="AA27" s="69">
        <v>179.208</v>
      </c>
      <c r="AB27" s="69">
        <v>173.619</v>
      </c>
      <c r="AC27" s="69">
        <v>177.34299999999999</v>
      </c>
      <c r="AD27" s="69">
        <v>175.66</v>
      </c>
      <c r="AE27" s="69">
        <v>174.95599999999999</v>
      </c>
      <c r="AF27" s="69">
        <v>175.732</v>
      </c>
      <c r="AG27" s="69">
        <v>172.63</v>
      </c>
      <c r="AH27" s="69">
        <v>169.94200000000001</v>
      </c>
      <c r="AI27" s="69">
        <v>180.005</v>
      </c>
      <c r="AJ27" s="69">
        <v>176.38200000000001</v>
      </c>
      <c r="AK27" s="69">
        <v>179.30099999999999</v>
      </c>
      <c r="AL27" s="69">
        <v>189.05799999999999</v>
      </c>
      <c r="AM27" s="69">
        <v>196.46</v>
      </c>
      <c r="AN27" s="69">
        <v>191.78100000000001</v>
      </c>
      <c r="AO27" s="69">
        <v>187.24</v>
      </c>
      <c r="AP27" s="69">
        <v>185.62200000000001</v>
      </c>
      <c r="AQ27" s="69">
        <v>186.667</v>
      </c>
      <c r="AR27" s="69">
        <v>190.46700000000001</v>
      </c>
      <c r="AS27" s="69">
        <v>188.697</v>
      </c>
      <c r="AT27" s="69">
        <v>184.42400000000001</v>
      </c>
      <c r="AU27" s="69">
        <v>184.09700000000001</v>
      </c>
      <c r="AV27" s="69">
        <v>175.874</v>
      </c>
      <c r="AW27" s="69">
        <v>189.83500000000001</v>
      </c>
      <c r="AX27" s="69">
        <v>209.13200000000001</v>
      </c>
      <c r="AY27" s="69">
        <v>209.70699999999999</v>
      </c>
      <c r="AZ27" s="69">
        <v>210.12</v>
      </c>
      <c r="BA27" s="69">
        <v>204.59399999999999</v>
      </c>
      <c r="BB27" s="69">
        <v>202.54</v>
      </c>
      <c r="BC27" s="69">
        <v>195.916</v>
      </c>
      <c r="BD27" s="69">
        <v>195.35</v>
      </c>
      <c r="BE27" s="69">
        <v>193.65299999999999</v>
      </c>
      <c r="BF27" s="69">
        <v>192.13900000000001</v>
      </c>
      <c r="BG27" s="69">
        <v>195.91171428999999</v>
      </c>
      <c r="BH27" s="69">
        <v>187.49817776</v>
      </c>
      <c r="BI27" s="351">
        <v>194.62989999999999</v>
      </c>
      <c r="BJ27" s="351">
        <v>203.29429999999999</v>
      </c>
      <c r="BK27" s="351">
        <v>210.06229999999999</v>
      </c>
      <c r="BL27" s="351">
        <v>207.95429999999999</v>
      </c>
      <c r="BM27" s="351">
        <v>202.87110000000001</v>
      </c>
      <c r="BN27" s="351">
        <v>199.59819999999999</v>
      </c>
      <c r="BO27" s="351">
        <v>197.93520000000001</v>
      </c>
      <c r="BP27" s="351">
        <v>196.91220000000001</v>
      </c>
      <c r="BQ27" s="351">
        <v>197.59229999999999</v>
      </c>
      <c r="BR27" s="351">
        <v>193.67179999999999</v>
      </c>
      <c r="BS27" s="351">
        <v>194.61150000000001</v>
      </c>
      <c r="BT27" s="351">
        <v>189.8125</v>
      </c>
      <c r="BU27" s="351">
        <v>196.3434</v>
      </c>
      <c r="BV27" s="351">
        <v>205.6473</v>
      </c>
    </row>
    <row r="28" spans="1:74" s="281" customFormat="1" ht="11.1" customHeight="1" x14ac:dyDescent="0.2">
      <c r="A28" s="1"/>
      <c r="B28" s="279"/>
      <c r="C28" s="280"/>
      <c r="D28" s="280"/>
      <c r="E28" s="280"/>
      <c r="F28" s="280"/>
      <c r="G28" s="280"/>
      <c r="H28" s="280"/>
      <c r="I28" s="280"/>
      <c r="J28" s="280"/>
      <c r="K28" s="280"/>
      <c r="L28" s="280"/>
      <c r="M28" s="280"/>
      <c r="N28" s="280"/>
      <c r="O28" s="280"/>
      <c r="P28" s="280"/>
      <c r="Q28" s="280"/>
      <c r="R28" s="280"/>
      <c r="S28" s="280"/>
      <c r="T28" s="280"/>
      <c r="U28" s="280"/>
      <c r="V28" s="280"/>
      <c r="W28" s="280"/>
      <c r="X28" s="280"/>
      <c r="Y28" s="280"/>
      <c r="Z28" s="280"/>
      <c r="AA28" s="280"/>
      <c r="AB28" s="280"/>
      <c r="AC28" s="280"/>
      <c r="AD28" s="280"/>
      <c r="AE28" s="280"/>
      <c r="AF28" s="280"/>
      <c r="AG28" s="280"/>
      <c r="AH28" s="280"/>
      <c r="AI28" s="280"/>
      <c r="AJ28" s="280"/>
      <c r="AK28" s="280"/>
      <c r="AL28" s="280"/>
      <c r="AM28" s="280"/>
      <c r="AN28" s="280"/>
      <c r="AO28" s="280"/>
      <c r="AP28" s="280"/>
      <c r="AQ28" s="280"/>
      <c r="AR28" s="280"/>
      <c r="AS28" s="280"/>
      <c r="AT28" s="280"/>
      <c r="AU28" s="280"/>
      <c r="AV28" s="280"/>
      <c r="AW28" s="280"/>
      <c r="AX28" s="280"/>
      <c r="AY28" s="403"/>
      <c r="AZ28" s="403"/>
      <c r="BA28" s="403"/>
      <c r="BB28" s="403"/>
      <c r="BC28" s="403"/>
      <c r="BD28" s="403"/>
      <c r="BE28" s="403"/>
      <c r="BF28" s="280"/>
      <c r="BG28" s="403"/>
      <c r="BH28" s="403"/>
      <c r="BI28" s="403"/>
      <c r="BJ28" s="403"/>
      <c r="BK28" s="403"/>
      <c r="BL28" s="403"/>
      <c r="BM28" s="403"/>
      <c r="BN28" s="403"/>
      <c r="BO28" s="403"/>
      <c r="BP28" s="403"/>
      <c r="BQ28" s="403"/>
      <c r="BR28" s="403"/>
      <c r="BS28" s="403"/>
      <c r="BT28" s="403"/>
      <c r="BU28" s="403"/>
      <c r="BV28" s="403"/>
    </row>
    <row r="29" spans="1:74" s="281" customFormat="1" ht="12" customHeight="1" x14ac:dyDescent="0.2">
      <c r="A29" s="1"/>
      <c r="B29" s="771" t="s">
        <v>1064</v>
      </c>
      <c r="C29" s="768"/>
      <c r="D29" s="768"/>
      <c r="E29" s="768"/>
      <c r="F29" s="768"/>
      <c r="G29" s="768"/>
      <c r="H29" s="768"/>
      <c r="I29" s="768"/>
      <c r="J29" s="768"/>
      <c r="K29" s="768"/>
      <c r="L29" s="768"/>
      <c r="M29" s="768"/>
      <c r="N29" s="768"/>
      <c r="O29" s="768"/>
      <c r="P29" s="768"/>
      <c r="Q29" s="768"/>
      <c r="AY29" s="533"/>
      <c r="AZ29" s="533"/>
      <c r="BA29" s="533"/>
      <c r="BB29" s="533"/>
      <c r="BC29" s="533"/>
      <c r="BD29" s="533"/>
      <c r="BE29" s="533"/>
      <c r="BF29" s="681"/>
      <c r="BG29" s="533"/>
      <c r="BH29" s="533"/>
      <c r="BI29" s="533"/>
      <c r="BJ29" s="533"/>
    </row>
    <row r="30" spans="1:74" s="281" customFormat="1" ht="12" customHeight="1" x14ac:dyDescent="0.2">
      <c r="A30" s="1"/>
      <c r="B30" s="773" t="s">
        <v>140</v>
      </c>
      <c r="C30" s="768"/>
      <c r="D30" s="768"/>
      <c r="E30" s="768"/>
      <c r="F30" s="768"/>
      <c r="G30" s="768"/>
      <c r="H30" s="768"/>
      <c r="I30" s="768"/>
      <c r="J30" s="768"/>
      <c r="K30" s="768"/>
      <c r="L30" s="768"/>
      <c r="M30" s="768"/>
      <c r="N30" s="768"/>
      <c r="O30" s="768"/>
      <c r="P30" s="768"/>
      <c r="Q30" s="768"/>
      <c r="AY30" s="533"/>
      <c r="AZ30" s="533"/>
      <c r="BA30" s="533"/>
      <c r="BB30" s="533"/>
      <c r="BC30" s="533"/>
      <c r="BD30" s="533"/>
      <c r="BE30" s="533"/>
      <c r="BF30" s="681"/>
      <c r="BG30" s="533"/>
      <c r="BH30" s="533"/>
      <c r="BI30" s="533"/>
      <c r="BJ30" s="533"/>
    </row>
    <row r="31" spans="1:74" s="447" customFormat="1" ht="12" customHeight="1" x14ac:dyDescent="0.2">
      <c r="A31" s="446"/>
      <c r="B31" s="757" t="s">
        <v>1091</v>
      </c>
      <c r="C31" s="758"/>
      <c r="D31" s="758"/>
      <c r="E31" s="758"/>
      <c r="F31" s="758"/>
      <c r="G31" s="758"/>
      <c r="H31" s="758"/>
      <c r="I31" s="758"/>
      <c r="J31" s="758"/>
      <c r="K31" s="758"/>
      <c r="L31" s="758"/>
      <c r="M31" s="758"/>
      <c r="N31" s="758"/>
      <c r="O31" s="758"/>
      <c r="P31" s="758"/>
      <c r="Q31" s="754"/>
      <c r="AY31" s="534"/>
      <c r="AZ31" s="534"/>
      <c r="BA31" s="534"/>
      <c r="BB31" s="534"/>
      <c r="BC31" s="534"/>
      <c r="BD31" s="534"/>
      <c r="BE31" s="534"/>
      <c r="BF31" s="682"/>
      <c r="BG31" s="534"/>
      <c r="BH31" s="534"/>
      <c r="BI31" s="534"/>
      <c r="BJ31" s="534"/>
    </row>
    <row r="32" spans="1:74" s="447" customFormat="1" ht="12" customHeight="1" x14ac:dyDescent="0.2">
      <c r="A32" s="446"/>
      <c r="B32" s="752" t="s">
        <v>1112</v>
      </c>
      <c r="C32" s="754"/>
      <c r="D32" s="754"/>
      <c r="E32" s="754"/>
      <c r="F32" s="754"/>
      <c r="G32" s="754"/>
      <c r="H32" s="754"/>
      <c r="I32" s="754"/>
      <c r="J32" s="754"/>
      <c r="K32" s="754"/>
      <c r="L32" s="754"/>
      <c r="M32" s="754"/>
      <c r="N32" s="754"/>
      <c r="O32" s="754"/>
      <c r="P32" s="754"/>
      <c r="Q32" s="754"/>
      <c r="AY32" s="534"/>
      <c r="AZ32" s="534"/>
      <c r="BA32" s="534"/>
      <c r="BB32" s="534"/>
      <c r="BC32" s="534"/>
      <c r="BD32" s="534"/>
      <c r="BE32" s="534"/>
      <c r="BF32" s="682"/>
      <c r="BG32" s="534"/>
      <c r="BH32" s="534"/>
      <c r="BI32" s="534"/>
      <c r="BJ32" s="534"/>
    </row>
    <row r="33" spans="1:74" s="447" customFormat="1" ht="12" customHeight="1" x14ac:dyDescent="0.2">
      <c r="A33" s="446"/>
      <c r="B33" s="795" t="s">
        <v>1113</v>
      </c>
      <c r="C33" s="754"/>
      <c r="D33" s="754"/>
      <c r="E33" s="754"/>
      <c r="F33" s="754"/>
      <c r="G33" s="754"/>
      <c r="H33" s="754"/>
      <c r="I33" s="754"/>
      <c r="J33" s="754"/>
      <c r="K33" s="754"/>
      <c r="L33" s="754"/>
      <c r="M33" s="754"/>
      <c r="N33" s="754"/>
      <c r="O33" s="754"/>
      <c r="P33" s="754"/>
      <c r="Q33" s="754"/>
      <c r="AY33" s="534"/>
      <c r="AZ33" s="534"/>
      <c r="BA33" s="534"/>
      <c r="BB33" s="534"/>
      <c r="BC33" s="534"/>
      <c r="BD33" s="534"/>
      <c r="BE33" s="534"/>
      <c r="BF33" s="682"/>
      <c r="BG33" s="534"/>
      <c r="BH33" s="534"/>
      <c r="BI33" s="534"/>
      <c r="BJ33" s="534"/>
    </row>
    <row r="34" spans="1:74" s="447" customFormat="1" ht="12" customHeight="1" x14ac:dyDescent="0.2">
      <c r="A34" s="446"/>
      <c r="B34" s="757" t="s">
        <v>1117</v>
      </c>
      <c r="C34" s="758"/>
      <c r="D34" s="758"/>
      <c r="E34" s="758"/>
      <c r="F34" s="758"/>
      <c r="G34" s="758"/>
      <c r="H34" s="758"/>
      <c r="I34" s="758"/>
      <c r="J34" s="758"/>
      <c r="K34" s="758"/>
      <c r="L34" s="758"/>
      <c r="M34" s="758"/>
      <c r="N34" s="758"/>
      <c r="O34" s="758"/>
      <c r="P34" s="758"/>
      <c r="Q34" s="754"/>
      <c r="AY34" s="534"/>
      <c r="AZ34" s="534"/>
      <c r="BA34" s="534"/>
      <c r="BB34" s="534"/>
      <c r="BC34" s="534"/>
      <c r="BD34" s="534"/>
      <c r="BE34" s="534"/>
      <c r="BF34" s="682"/>
      <c r="BG34" s="534"/>
      <c r="BH34" s="534"/>
      <c r="BI34" s="534"/>
      <c r="BJ34" s="534"/>
    </row>
    <row r="35" spans="1:74" s="447" customFormat="1" ht="12" customHeight="1" x14ac:dyDescent="0.2">
      <c r="A35" s="446"/>
      <c r="B35" s="759" t="s">
        <v>1118</v>
      </c>
      <c r="C35" s="753"/>
      <c r="D35" s="753"/>
      <c r="E35" s="753"/>
      <c r="F35" s="753"/>
      <c r="G35" s="753"/>
      <c r="H35" s="753"/>
      <c r="I35" s="753"/>
      <c r="J35" s="753"/>
      <c r="K35" s="753"/>
      <c r="L35" s="753"/>
      <c r="M35" s="753"/>
      <c r="N35" s="753"/>
      <c r="O35" s="753"/>
      <c r="P35" s="753"/>
      <c r="Q35" s="754"/>
      <c r="AY35" s="534"/>
      <c r="AZ35" s="534"/>
      <c r="BA35" s="534"/>
      <c r="BB35" s="534"/>
      <c r="BC35" s="534"/>
      <c r="BD35" s="534"/>
      <c r="BE35" s="534"/>
      <c r="BF35" s="682"/>
      <c r="BG35" s="534"/>
      <c r="BH35" s="534"/>
      <c r="BI35" s="534"/>
      <c r="BJ35" s="534"/>
    </row>
    <row r="36" spans="1:74" s="447" customFormat="1" ht="12" customHeight="1" x14ac:dyDescent="0.2">
      <c r="A36" s="446"/>
      <c r="B36" s="752" t="s">
        <v>1095</v>
      </c>
      <c r="C36" s="753"/>
      <c r="D36" s="753"/>
      <c r="E36" s="753"/>
      <c r="F36" s="753"/>
      <c r="G36" s="753"/>
      <c r="H36" s="753"/>
      <c r="I36" s="753"/>
      <c r="J36" s="753"/>
      <c r="K36" s="753"/>
      <c r="L36" s="753"/>
      <c r="M36" s="753"/>
      <c r="N36" s="753"/>
      <c r="O36" s="753"/>
      <c r="P36" s="753"/>
      <c r="Q36" s="754"/>
      <c r="AY36" s="534"/>
      <c r="AZ36" s="534"/>
      <c r="BA36" s="534"/>
      <c r="BB36" s="534"/>
      <c r="BC36" s="534"/>
      <c r="BD36" s="534"/>
      <c r="BE36" s="534"/>
      <c r="BF36" s="682"/>
      <c r="BG36" s="534"/>
      <c r="BH36" s="534"/>
      <c r="BI36" s="534"/>
      <c r="BJ36" s="534"/>
    </row>
    <row r="37" spans="1:74" s="448" customFormat="1" ht="12" customHeight="1" x14ac:dyDescent="0.2">
      <c r="A37" s="437"/>
      <c r="B37" s="774" t="s">
        <v>1212</v>
      </c>
      <c r="C37" s="754"/>
      <c r="D37" s="754"/>
      <c r="E37" s="754"/>
      <c r="F37" s="754"/>
      <c r="G37" s="754"/>
      <c r="H37" s="754"/>
      <c r="I37" s="754"/>
      <c r="J37" s="754"/>
      <c r="K37" s="754"/>
      <c r="L37" s="754"/>
      <c r="M37" s="754"/>
      <c r="N37" s="754"/>
      <c r="O37" s="754"/>
      <c r="P37" s="754"/>
      <c r="Q37" s="754"/>
      <c r="AY37" s="535"/>
      <c r="AZ37" s="535"/>
      <c r="BA37" s="535"/>
      <c r="BB37" s="535"/>
      <c r="BC37" s="535"/>
      <c r="BD37" s="535"/>
      <c r="BE37" s="535"/>
      <c r="BF37" s="683"/>
      <c r="BG37" s="535"/>
      <c r="BH37" s="535"/>
      <c r="BI37" s="535"/>
      <c r="BJ37" s="535"/>
    </row>
    <row r="38" spans="1:74" x14ac:dyDescent="0.15">
      <c r="BK38" s="404"/>
      <c r="BL38" s="404"/>
      <c r="BM38" s="404"/>
      <c r="BN38" s="404"/>
      <c r="BO38" s="404"/>
      <c r="BP38" s="404"/>
      <c r="BQ38" s="404"/>
      <c r="BR38" s="404"/>
      <c r="BS38" s="404"/>
      <c r="BT38" s="404"/>
      <c r="BU38" s="404"/>
      <c r="BV38" s="404"/>
    </row>
    <row r="39" spans="1:74" x14ac:dyDescent="0.15">
      <c r="BK39" s="404"/>
      <c r="BL39" s="404"/>
      <c r="BM39" s="404"/>
      <c r="BN39" s="404"/>
      <c r="BO39" s="404"/>
      <c r="BP39" s="404"/>
      <c r="BQ39" s="404"/>
      <c r="BR39" s="404"/>
      <c r="BS39" s="404"/>
      <c r="BT39" s="404"/>
      <c r="BU39" s="404"/>
      <c r="BV39" s="404"/>
    </row>
    <row r="40" spans="1:74" x14ac:dyDescent="0.15">
      <c r="BK40" s="404"/>
      <c r="BL40" s="404"/>
      <c r="BM40" s="404"/>
      <c r="BN40" s="404"/>
      <c r="BO40" s="404"/>
      <c r="BP40" s="404"/>
      <c r="BQ40" s="404"/>
      <c r="BR40" s="404"/>
      <c r="BS40" s="404"/>
      <c r="BT40" s="404"/>
      <c r="BU40" s="404"/>
      <c r="BV40" s="404"/>
    </row>
    <row r="41" spans="1:74" x14ac:dyDescent="0.15">
      <c r="BK41" s="404"/>
      <c r="BL41" s="404"/>
      <c r="BM41" s="404"/>
      <c r="BN41" s="404"/>
      <c r="BO41" s="404"/>
      <c r="BP41" s="404"/>
      <c r="BQ41" s="404"/>
      <c r="BR41" s="404"/>
      <c r="BS41" s="404"/>
      <c r="BT41" s="404"/>
      <c r="BU41" s="404"/>
      <c r="BV41" s="404"/>
    </row>
    <row r="42" spans="1:74" x14ac:dyDescent="0.15">
      <c r="BK42" s="404"/>
      <c r="BL42" s="404"/>
      <c r="BM42" s="404"/>
      <c r="BN42" s="404"/>
      <c r="BO42" s="404"/>
      <c r="BP42" s="404"/>
      <c r="BQ42" s="404"/>
      <c r="BR42" s="404"/>
      <c r="BS42" s="404"/>
      <c r="BT42" s="404"/>
      <c r="BU42" s="404"/>
      <c r="BV42" s="404"/>
    </row>
    <row r="43" spans="1:74" x14ac:dyDescent="0.15">
      <c r="BK43" s="404"/>
      <c r="BL43" s="404"/>
      <c r="BM43" s="404"/>
      <c r="BN43" s="404"/>
      <c r="BO43" s="404"/>
      <c r="BP43" s="404"/>
      <c r="BQ43" s="404"/>
      <c r="BR43" s="404"/>
      <c r="BS43" s="404"/>
      <c r="BT43" s="404"/>
      <c r="BU43" s="404"/>
      <c r="BV43" s="404"/>
    </row>
    <row r="44" spans="1:74" x14ac:dyDescent="0.15">
      <c r="BK44" s="404"/>
      <c r="BL44" s="404"/>
      <c r="BM44" s="404"/>
      <c r="BN44" s="404"/>
      <c r="BO44" s="404"/>
      <c r="BP44" s="404"/>
      <c r="BQ44" s="404"/>
      <c r="BR44" s="404"/>
      <c r="BS44" s="404"/>
      <c r="BT44" s="404"/>
      <c r="BU44" s="404"/>
      <c r="BV44" s="404"/>
    </row>
    <row r="45" spans="1:74" x14ac:dyDescent="0.15">
      <c r="BK45" s="404"/>
      <c r="BL45" s="404"/>
      <c r="BM45" s="404"/>
      <c r="BN45" s="404"/>
      <c r="BO45" s="404"/>
      <c r="BP45" s="404"/>
      <c r="BQ45" s="404"/>
      <c r="BR45" s="404"/>
      <c r="BS45" s="404"/>
      <c r="BT45" s="404"/>
      <c r="BU45" s="404"/>
      <c r="BV45" s="404"/>
    </row>
    <row r="46" spans="1:74" x14ac:dyDescent="0.15">
      <c r="BK46" s="404"/>
      <c r="BL46" s="404"/>
      <c r="BM46" s="404"/>
      <c r="BN46" s="404"/>
      <c r="BO46" s="404"/>
      <c r="BP46" s="404"/>
      <c r="BQ46" s="404"/>
      <c r="BR46" s="404"/>
      <c r="BS46" s="404"/>
      <c r="BT46" s="404"/>
      <c r="BU46" s="404"/>
      <c r="BV46" s="404"/>
    </row>
    <row r="47" spans="1:74" x14ac:dyDescent="0.15">
      <c r="BK47" s="404"/>
      <c r="BL47" s="404"/>
      <c r="BM47" s="404"/>
      <c r="BN47" s="404"/>
      <c r="BO47" s="404"/>
      <c r="BP47" s="404"/>
      <c r="BQ47" s="404"/>
      <c r="BR47" s="404"/>
      <c r="BS47" s="404"/>
      <c r="BT47" s="404"/>
      <c r="BU47" s="404"/>
      <c r="BV47" s="404"/>
    </row>
    <row r="48" spans="1:74" x14ac:dyDescent="0.15">
      <c r="BK48" s="404"/>
      <c r="BL48" s="404"/>
      <c r="BM48" s="404"/>
      <c r="BN48" s="404"/>
      <c r="BO48" s="404"/>
      <c r="BP48" s="404"/>
      <c r="BQ48" s="404"/>
      <c r="BR48" s="404"/>
      <c r="BS48" s="404"/>
      <c r="BT48" s="404"/>
      <c r="BU48" s="404"/>
      <c r="BV48" s="404"/>
    </row>
    <row r="49" spans="63:74" x14ac:dyDescent="0.15">
      <c r="BK49" s="404"/>
      <c r="BL49" s="404"/>
      <c r="BM49" s="404"/>
      <c r="BN49" s="404"/>
      <c r="BO49" s="404"/>
      <c r="BP49" s="404"/>
      <c r="BQ49" s="404"/>
      <c r="BR49" s="404"/>
      <c r="BS49" s="404"/>
      <c r="BT49" s="404"/>
      <c r="BU49" s="404"/>
      <c r="BV49" s="404"/>
    </row>
    <row r="50" spans="63:74" x14ac:dyDescent="0.15">
      <c r="BK50" s="404"/>
      <c r="BL50" s="404"/>
      <c r="BM50" s="404"/>
      <c r="BN50" s="404"/>
      <c r="BO50" s="404"/>
      <c r="BP50" s="404"/>
      <c r="BQ50" s="404"/>
      <c r="BR50" s="404"/>
      <c r="BS50" s="404"/>
      <c r="BT50" s="404"/>
      <c r="BU50" s="404"/>
      <c r="BV50" s="404"/>
    </row>
    <row r="51" spans="63:74" x14ac:dyDescent="0.15">
      <c r="BK51" s="404"/>
      <c r="BL51" s="404"/>
      <c r="BM51" s="404"/>
      <c r="BN51" s="404"/>
      <c r="BO51" s="404"/>
      <c r="BP51" s="404"/>
      <c r="BQ51" s="404"/>
      <c r="BR51" s="404"/>
      <c r="BS51" s="404"/>
      <c r="BT51" s="404"/>
      <c r="BU51" s="404"/>
      <c r="BV51" s="404"/>
    </row>
    <row r="52" spans="63:74" x14ac:dyDescent="0.15">
      <c r="BK52" s="404"/>
      <c r="BL52" s="404"/>
      <c r="BM52" s="404"/>
      <c r="BN52" s="404"/>
      <c r="BO52" s="404"/>
      <c r="BP52" s="404"/>
      <c r="BQ52" s="404"/>
      <c r="BR52" s="404"/>
      <c r="BS52" s="404"/>
      <c r="BT52" s="404"/>
      <c r="BU52" s="404"/>
      <c r="BV52" s="404"/>
    </row>
    <row r="53" spans="63:74" x14ac:dyDescent="0.15">
      <c r="BK53" s="404"/>
      <c r="BL53" s="404"/>
      <c r="BM53" s="404"/>
      <c r="BN53" s="404"/>
      <c r="BO53" s="404"/>
      <c r="BP53" s="404"/>
      <c r="BQ53" s="404"/>
      <c r="BR53" s="404"/>
      <c r="BS53" s="404"/>
      <c r="BT53" s="404"/>
      <c r="BU53" s="404"/>
      <c r="BV53" s="404"/>
    </row>
    <row r="54" spans="63:74" x14ac:dyDescent="0.15">
      <c r="BK54" s="404"/>
      <c r="BL54" s="404"/>
      <c r="BM54" s="404"/>
      <c r="BN54" s="404"/>
      <c r="BO54" s="404"/>
      <c r="BP54" s="404"/>
      <c r="BQ54" s="404"/>
      <c r="BR54" s="404"/>
      <c r="BS54" s="404"/>
      <c r="BT54" s="404"/>
      <c r="BU54" s="404"/>
      <c r="BV54" s="404"/>
    </row>
    <row r="55" spans="63:74" x14ac:dyDescent="0.15">
      <c r="BK55" s="404"/>
      <c r="BL55" s="404"/>
      <c r="BM55" s="404"/>
      <c r="BN55" s="404"/>
      <c r="BO55" s="404"/>
      <c r="BP55" s="404"/>
      <c r="BQ55" s="404"/>
      <c r="BR55" s="404"/>
      <c r="BS55" s="404"/>
      <c r="BT55" s="404"/>
      <c r="BU55" s="404"/>
      <c r="BV55" s="404"/>
    </row>
    <row r="56" spans="63:74" x14ac:dyDescent="0.15">
      <c r="BK56" s="404"/>
      <c r="BL56" s="404"/>
      <c r="BM56" s="404"/>
      <c r="BN56" s="404"/>
      <c r="BO56" s="404"/>
      <c r="BP56" s="404"/>
      <c r="BQ56" s="404"/>
      <c r="BR56" s="404"/>
      <c r="BS56" s="404"/>
      <c r="BT56" s="404"/>
      <c r="BU56" s="404"/>
      <c r="BV56" s="404"/>
    </row>
    <row r="57" spans="63:74" x14ac:dyDescent="0.15">
      <c r="BK57" s="404"/>
      <c r="BL57" s="404"/>
      <c r="BM57" s="404"/>
      <c r="BN57" s="404"/>
      <c r="BO57" s="404"/>
      <c r="BP57" s="404"/>
      <c r="BQ57" s="404"/>
      <c r="BR57" s="404"/>
      <c r="BS57" s="404"/>
      <c r="BT57" s="404"/>
      <c r="BU57" s="404"/>
      <c r="BV57" s="404"/>
    </row>
    <row r="58" spans="63:74" x14ac:dyDescent="0.15">
      <c r="BK58" s="404"/>
      <c r="BL58" s="404"/>
      <c r="BM58" s="404"/>
      <c r="BN58" s="404"/>
      <c r="BO58" s="404"/>
      <c r="BP58" s="404"/>
      <c r="BQ58" s="404"/>
      <c r="BR58" s="404"/>
      <c r="BS58" s="404"/>
      <c r="BT58" s="404"/>
      <c r="BU58" s="404"/>
      <c r="BV58" s="404"/>
    </row>
    <row r="59" spans="63:74" x14ac:dyDescent="0.15">
      <c r="BK59" s="404"/>
      <c r="BL59" s="404"/>
      <c r="BM59" s="404"/>
      <c r="BN59" s="404"/>
      <c r="BO59" s="404"/>
      <c r="BP59" s="404"/>
      <c r="BQ59" s="404"/>
      <c r="BR59" s="404"/>
      <c r="BS59" s="404"/>
      <c r="BT59" s="404"/>
      <c r="BU59" s="404"/>
      <c r="BV59" s="404"/>
    </row>
    <row r="60" spans="63:74" x14ac:dyDescent="0.15">
      <c r="BK60" s="404"/>
      <c r="BL60" s="404"/>
      <c r="BM60" s="404"/>
      <c r="BN60" s="404"/>
      <c r="BO60" s="404"/>
      <c r="BP60" s="404"/>
      <c r="BQ60" s="404"/>
      <c r="BR60" s="404"/>
      <c r="BS60" s="404"/>
      <c r="BT60" s="404"/>
      <c r="BU60" s="404"/>
      <c r="BV60" s="404"/>
    </row>
    <row r="61" spans="63:74" x14ac:dyDescent="0.15">
      <c r="BK61" s="404"/>
      <c r="BL61" s="404"/>
      <c r="BM61" s="404"/>
      <c r="BN61" s="404"/>
      <c r="BO61" s="404"/>
      <c r="BP61" s="404"/>
      <c r="BQ61" s="404"/>
      <c r="BR61" s="404"/>
      <c r="BS61" s="404"/>
      <c r="BT61" s="404"/>
      <c r="BU61" s="404"/>
      <c r="BV61" s="404"/>
    </row>
    <row r="62" spans="63:74" x14ac:dyDescent="0.15">
      <c r="BK62" s="404"/>
      <c r="BL62" s="404"/>
      <c r="BM62" s="404"/>
      <c r="BN62" s="404"/>
      <c r="BO62" s="404"/>
      <c r="BP62" s="404"/>
      <c r="BQ62" s="404"/>
      <c r="BR62" s="404"/>
      <c r="BS62" s="404"/>
      <c r="BT62" s="404"/>
      <c r="BU62" s="404"/>
      <c r="BV62" s="404"/>
    </row>
    <row r="63" spans="63:74" x14ac:dyDescent="0.15">
      <c r="BK63" s="404"/>
      <c r="BL63" s="404"/>
      <c r="BM63" s="404"/>
      <c r="BN63" s="404"/>
      <c r="BO63" s="404"/>
      <c r="BP63" s="404"/>
      <c r="BQ63" s="404"/>
      <c r="BR63" s="404"/>
      <c r="BS63" s="404"/>
      <c r="BT63" s="404"/>
      <c r="BU63" s="404"/>
      <c r="BV63" s="404"/>
    </row>
    <row r="64" spans="63:74" x14ac:dyDescent="0.15">
      <c r="BK64" s="404"/>
      <c r="BL64" s="404"/>
      <c r="BM64" s="404"/>
      <c r="BN64" s="404"/>
      <c r="BO64" s="404"/>
      <c r="BP64" s="404"/>
      <c r="BQ64" s="404"/>
      <c r="BR64" s="404"/>
      <c r="BS64" s="404"/>
      <c r="BT64" s="404"/>
      <c r="BU64" s="404"/>
      <c r="BV64" s="404"/>
    </row>
    <row r="65" spans="63:74" x14ac:dyDescent="0.15">
      <c r="BK65" s="404"/>
      <c r="BL65" s="404"/>
      <c r="BM65" s="404"/>
      <c r="BN65" s="404"/>
      <c r="BO65" s="404"/>
      <c r="BP65" s="404"/>
      <c r="BQ65" s="404"/>
      <c r="BR65" s="404"/>
      <c r="BS65" s="404"/>
      <c r="BT65" s="404"/>
      <c r="BU65" s="404"/>
      <c r="BV65" s="404"/>
    </row>
    <row r="66" spans="63:74" x14ac:dyDescent="0.15">
      <c r="BK66" s="404"/>
      <c r="BL66" s="404"/>
      <c r="BM66" s="404"/>
      <c r="BN66" s="404"/>
      <c r="BO66" s="404"/>
      <c r="BP66" s="404"/>
      <c r="BQ66" s="404"/>
      <c r="BR66" s="404"/>
      <c r="BS66" s="404"/>
      <c r="BT66" s="404"/>
      <c r="BU66" s="404"/>
      <c r="BV66" s="404"/>
    </row>
    <row r="67" spans="63:74" x14ac:dyDescent="0.15">
      <c r="BK67" s="404"/>
      <c r="BL67" s="404"/>
      <c r="BM67" s="404"/>
      <c r="BN67" s="404"/>
      <c r="BO67" s="404"/>
      <c r="BP67" s="404"/>
      <c r="BQ67" s="404"/>
      <c r="BR67" s="404"/>
      <c r="BS67" s="404"/>
      <c r="BT67" s="404"/>
      <c r="BU67" s="404"/>
      <c r="BV67" s="404"/>
    </row>
    <row r="68" spans="63:74" x14ac:dyDescent="0.15">
      <c r="BK68" s="404"/>
      <c r="BL68" s="404"/>
      <c r="BM68" s="404"/>
      <c r="BN68" s="404"/>
      <c r="BO68" s="404"/>
      <c r="BP68" s="404"/>
      <c r="BQ68" s="404"/>
      <c r="BR68" s="404"/>
      <c r="BS68" s="404"/>
      <c r="BT68" s="404"/>
      <c r="BU68" s="404"/>
      <c r="BV68" s="404"/>
    </row>
    <row r="69" spans="63:74" x14ac:dyDescent="0.15">
      <c r="BK69" s="404"/>
      <c r="BL69" s="404"/>
      <c r="BM69" s="404"/>
      <c r="BN69" s="404"/>
      <c r="BO69" s="404"/>
      <c r="BP69" s="404"/>
      <c r="BQ69" s="404"/>
      <c r="BR69" s="404"/>
      <c r="BS69" s="404"/>
      <c r="BT69" s="404"/>
      <c r="BU69" s="404"/>
      <c r="BV69" s="404"/>
    </row>
    <row r="70" spans="63:74" x14ac:dyDescent="0.15">
      <c r="BK70" s="404"/>
      <c r="BL70" s="404"/>
      <c r="BM70" s="404"/>
      <c r="BN70" s="404"/>
      <c r="BO70" s="404"/>
      <c r="BP70" s="404"/>
      <c r="BQ70" s="404"/>
      <c r="BR70" s="404"/>
      <c r="BS70" s="404"/>
      <c r="BT70" s="404"/>
      <c r="BU70" s="404"/>
      <c r="BV70" s="404"/>
    </row>
    <row r="71" spans="63:74" x14ac:dyDescent="0.15">
      <c r="BK71" s="404"/>
      <c r="BL71" s="404"/>
      <c r="BM71" s="404"/>
      <c r="BN71" s="404"/>
      <c r="BO71" s="404"/>
      <c r="BP71" s="404"/>
      <c r="BQ71" s="404"/>
      <c r="BR71" s="404"/>
      <c r="BS71" s="404"/>
      <c r="BT71" s="404"/>
      <c r="BU71" s="404"/>
      <c r="BV71" s="404"/>
    </row>
    <row r="72" spans="63:74" x14ac:dyDescent="0.15">
      <c r="BK72" s="404"/>
      <c r="BL72" s="404"/>
      <c r="BM72" s="404"/>
      <c r="BN72" s="404"/>
      <c r="BO72" s="404"/>
      <c r="BP72" s="404"/>
      <c r="BQ72" s="404"/>
      <c r="BR72" s="404"/>
      <c r="BS72" s="404"/>
      <c r="BT72" s="404"/>
      <c r="BU72" s="404"/>
      <c r="BV72" s="404"/>
    </row>
    <row r="73" spans="63:74" x14ac:dyDescent="0.15">
      <c r="BK73" s="404"/>
      <c r="BL73" s="404"/>
      <c r="BM73" s="404"/>
      <c r="BN73" s="404"/>
      <c r="BO73" s="404"/>
      <c r="BP73" s="404"/>
      <c r="BQ73" s="404"/>
      <c r="BR73" s="404"/>
      <c r="BS73" s="404"/>
      <c r="BT73" s="404"/>
      <c r="BU73" s="404"/>
      <c r="BV73" s="404"/>
    </row>
    <row r="74" spans="63:74" x14ac:dyDescent="0.15">
      <c r="BK74" s="404"/>
      <c r="BL74" s="404"/>
      <c r="BM74" s="404"/>
      <c r="BN74" s="404"/>
      <c r="BO74" s="404"/>
      <c r="BP74" s="404"/>
      <c r="BQ74" s="404"/>
      <c r="BR74" s="404"/>
      <c r="BS74" s="404"/>
      <c r="BT74" s="404"/>
      <c r="BU74" s="404"/>
      <c r="BV74" s="404"/>
    </row>
    <row r="75" spans="63:74" x14ac:dyDescent="0.15">
      <c r="BK75" s="404"/>
      <c r="BL75" s="404"/>
      <c r="BM75" s="404"/>
      <c r="BN75" s="404"/>
      <c r="BO75" s="404"/>
      <c r="BP75" s="404"/>
      <c r="BQ75" s="404"/>
      <c r="BR75" s="404"/>
      <c r="BS75" s="404"/>
      <c r="BT75" s="404"/>
      <c r="BU75" s="404"/>
      <c r="BV75" s="404"/>
    </row>
    <row r="76" spans="63:74" x14ac:dyDescent="0.15">
      <c r="BK76" s="404"/>
      <c r="BL76" s="404"/>
      <c r="BM76" s="404"/>
      <c r="BN76" s="404"/>
      <c r="BO76" s="404"/>
      <c r="BP76" s="404"/>
      <c r="BQ76" s="404"/>
      <c r="BR76" s="404"/>
      <c r="BS76" s="404"/>
      <c r="BT76" s="404"/>
      <c r="BU76" s="404"/>
      <c r="BV76" s="404"/>
    </row>
    <row r="77" spans="63:74" x14ac:dyDescent="0.15">
      <c r="BK77" s="404"/>
      <c r="BL77" s="404"/>
      <c r="BM77" s="404"/>
      <c r="BN77" s="404"/>
      <c r="BO77" s="404"/>
      <c r="BP77" s="404"/>
      <c r="BQ77" s="404"/>
      <c r="BR77" s="404"/>
      <c r="BS77" s="404"/>
      <c r="BT77" s="404"/>
      <c r="BU77" s="404"/>
      <c r="BV77" s="404"/>
    </row>
    <row r="78" spans="63:74" x14ac:dyDescent="0.15">
      <c r="BK78" s="404"/>
      <c r="BL78" s="404"/>
      <c r="BM78" s="404"/>
      <c r="BN78" s="404"/>
      <c r="BO78" s="404"/>
      <c r="BP78" s="404"/>
      <c r="BQ78" s="404"/>
      <c r="BR78" s="404"/>
      <c r="BS78" s="404"/>
      <c r="BT78" s="404"/>
      <c r="BU78" s="404"/>
      <c r="BV78" s="404"/>
    </row>
    <row r="79" spans="63:74" x14ac:dyDescent="0.15">
      <c r="BK79" s="404"/>
      <c r="BL79" s="404"/>
      <c r="BM79" s="404"/>
      <c r="BN79" s="404"/>
      <c r="BO79" s="404"/>
      <c r="BP79" s="404"/>
      <c r="BQ79" s="404"/>
      <c r="BR79" s="404"/>
      <c r="BS79" s="404"/>
      <c r="BT79" s="404"/>
      <c r="BU79" s="404"/>
      <c r="BV79" s="404"/>
    </row>
    <row r="80" spans="63:74" x14ac:dyDescent="0.15">
      <c r="BK80" s="404"/>
      <c r="BL80" s="404"/>
      <c r="BM80" s="404"/>
      <c r="BN80" s="404"/>
      <c r="BO80" s="404"/>
      <c r="BP80" s="404"/>
      <c r="BQ80" s="404"/>
      <c r="BR80" s="404"/>
      <c r="BS80" s="404"/>
      <c r="BT80" s="404"/>
      <c r="BU80" s="404"/>
      <c r="BV80" s="404"/>
    </row>
    <row r="81" spans="63:74" x14ac:dyDescent="0.15">
      <c r="BK81" s="404"/>
      <c r="BL81" s="404"/>
      <c r="BM81" s="404"/>
      <c r="BN81" s="404"/>
      <c r="BO81" s="404"/>
      <c r="BP81" s="404"/>
      <c r="BQ81" s="404"/>
      <c r="BR81" s="404"/>
      <c r="BS81" s="404"/>
      <c r="BT81" s="404"/>
      <c r="BU81" s="404"/>
      <c r="BV81" s="404"/>
    </row>
    <row r="82" spans="63:74" x14ac:dyDescent="0.15">
      <c r="BK82" s="404"/>
      <c r="BL82" s="404"/>
      <c r="BM82" s="404"/>
      <c r="BN82" s="404"/>
      <c r="BO82" s="404"/>
      <c r="BP82" s="404"/>
      <c r="BQ82" s="404"/>
      <c r="BR82" s="404"/>
      <c r="BS82" s="404"/>
      <c r="BT82" s="404"/>
      <c r="BU82" s="404"/>
      <c r="BV82" s="404"/>
    </row>
    <row r="83" spans="63:74" x14ac:dyDescent="0.15">
      <c r="BK83" s="404"/>
      <c r="BL83" s="404"/>
      <c r="BM83" s="404"/>
      <c r="BN83" s="404"/>
      <c r="BO83" s="404"/>
      <c r="BP83" s="404"/>
      <c r="BQ83" s="404"/>
      <c r="BR83" s="404"/>
      <c r="BS83" s="404"/>
      <c r="BT83" s="404"/>
      <c r="BU83" s="404"/>
      <c r="BV83" s="404"/>
    </row>
    <row r="84" spans="63:74" x14ac:dyDescent="0.15">
      <c r="BK84" s="404"/>
      <c r="BL84" s="404"/>
      <c r="BM84" s="404"/>
      <c r="BN84" s="404"/>
      <c r="BO84" s="404"/>
      <c r="BP84" s="404"/>
      <c r="BQ84" s="404"/>
      <c r="BR84" s="404"/>
      <c r="BS84" s="404"/>
      <c r="BT84" s="404"/>
      <c r="BU84" s="404"/>
      <c r="BV84" s="404"/>
    </row>
    <row r="85" spans="63:74" x14ac:dyDescent="0.15">
      <c r="BK85" s="404"/>
      <c r="BL85" s="404"/>
      <c r="BM85" s="404"/>
      <c r="BN85" s="404"/>
      <c r="BO85" s="404"/>
      <c r="BP85" s="404"/>
      <c r="BQ85" s="404"/>
      <c r="BR85" s="404"/>
      <c r="BS85" s="404"/>
      <c r="BT85" s="404"/>
      <c r="BU85" s="404"/>
      <c r="BV85" s="404"/>
    </row>
    <row r="86" spans="63:74" x14ac:dyDescent="0.15">
      <c r="BK86" s="404"/>
      <c r="BL86" s="404"/>
      <c r="BM86" s="404"/>
      <c r="BN86" s="404"/>
      <c r="BO86" s="404"/>
      <c r="BP86" s="404"/>
      <c r="BQ86" s="404"/>
      <c r="BR86" s="404"/>
      <c r="BS86" s="404"/>
      <c r="BT86" s="404"/>
      <c r="BU86" s="404"/>
      <c r="BV86" s="404"/>
    </row>
    <row r="87" spans="63:74" x14ac:dyDescent="0.15">
      <c r="BK87" s="404"/>
      <c r="BL87" s="404"/>
      <c r="BM87" s="404"/>
      <c r="BN87" s="404"/>
      <c r="BO87" s="404"/>
      <c r="BP87" s="404"/>
      <c r="BQ87" s="404"/>
      <c r="BR87" s="404"/>
      <c r="BS87" s="404"/>
      <c r="BT87" s="404"/>
      <c r="BU87" s="404"/>
      <c r="BV87" s="404"/>
    </row>
    <row r="88" spans="63:74" x14ac:dyDescent="0.15">
      <c r="BK88" s="404"/>
      <c r="BL88" s="404"/>
      <c r="BM88" s="404"/>
      <c r="BN88" s="404"/>
      <c r="BO88" s="404"/>
      <c r="BP88" s="404"/>
      <c r="BQ88" s="404"/>
      <c r="BR88" s="404"/>
      <c r="BS88" s="404"/>
      <c r="BT88" s="404"/>
      <c r="BU88" s="404"/>
      <c r="BV88" s="404"/>
    </row>
    <row r="89" spans="63:74" x14ac:dyDescent="0.15">
      <c r="BK89" s="404"/>
      <c r="BL89" s="404"/>
      <c r="BM89" s="404"/>
      <c r="BN89" s="404"/>
      <c r="BO89" s="404"/>
      <c r="BP89" s="404"/>
      <c r="BQ89" s="404"/>
      <c r="BR89" s="404"/>
      <c r="BS89" s="404"/>
      <c r="BT89" s="404"/>
      <c r="BU89" s="404"/>
      <c r="BV89" s="404"/>
    </row>
    <row r="90" spans="63:74" x14ac:dyDescent="0.15">
      <c r="BK90" s="404"/>
      <c r="BL90" s="404"/>
      <c r="BM90" s="404"/>
      <c r="BN90" s="404"/>
      <c r="BO90" s="404"/>
      <c r="BP90" s="404"/>
      <c r="BQ90" s="404"/>
      <c r="BR90" s="404"/>
      <c r="BS90" s="404"/>
      <c r="BT90" s="404"/>
      <c r="BU90" s="404"/>
      <c r="BV90" s="404"/>
    </row>
    <row r="91" spans="63:74" x14ac:dyDescent="0.15">
      <c r="BK91" s="404"/>
      <c r="BL91" s="404"/>
      <c r="BM91" s="404"/>
      <c r="BN91" s="404"/>
      <c r="BO91" s="404"/>
      <c r="BP91" s="404"/>
      <c r="BQ91" s="404"/>
      <c r="BR91" s="404"/>
      <c r="BS91" s="404"/>
      <c r="BT91" s="404"/>
      <c r="BU91" s="404"/>
      <c r="BV91" s="404"/>
    </row>
    <row r="92" spans="63:74" x14ac:dyDescent="0.15">
      <c r="BK92" s="404"/>
      <c r="BL92" s="404"/>
      <c r="BM92" s="404"/>
      <c r="BN92" s="404"/>
      <c r="BO92" s="404"/>
      <c r="BP92" s="404"/>
      <c r="BQ92" s="404"/>
      <c r="BR92" s="404"/>
      <c r="BS92" s="404"/>
      <c r="BT92" s="404"/>
      <c r="BU92" s="404"/>
      <c r="BV92" s="404"/>
    </row>
    <row r="93" spans="63:74" x14ac:dyDescent="0.15">
      <c r="BK93" s="404"/>
      <c r="BL93" s="404"/>
      <c r="BM93" s="404"/>
      <c r="BN93" s="404"/>
      <c r="BO93" s="404"/>
      <c r="BP93" s="404"/>
      <c r="BQ93" s="404"/>
      <c r="BR93" s="404"/>
      <c r="BS93" s="404"/>
      <c r="BT93" s="404"/>
      <c r="BU93" s="404"/>
      <c r="BV93" s="404"/>
    </row>
    <row r="94" spans="63:74" x14ac:dyDescent="0.15">
      <c r="BK94" s="404"/>
      <c r="BL94" s="404"/>
      <c r="BM94" s="404"/>
      <c r="BN94" s="404"/>
      <c r="BO94" s="404"/>
      <c r="BP94" s="404"/>
      <c r="BQ94" s="404"/>
      <c r="BR94" s="404"/>
      <c r="BS94" s="404"/>
      <c r="BT94" s="404"/>
      <c r="BU94" s="404"/>
      <c r="BV94" s="404"/>
    </row>
    <row r="95" spans="63:74" x14ac:dyDescent="0.15">
      <c r="BK95" s="404"/>
      <c r="BL95" s="404"/>
      <c r="BM95" s="404"/>
      <c r="BN95" s="404"/>
      <c r="BO95" s="404"/>
      <c r="BP95" s="404"/>
      <c r="BQ95" s="404"/>
      <c r="BR95" s="404"/>
      <c r="BS95" s="404"/>
      <c r="BT95" s="404"/>
      <c r="BU95" s="404"/>
      <c r="BV95" s="404"/>
    </row>
    <row r="96" spans="63:74" x14ac:dyDescent="0.15">
      <c r="BK96" s="404"/>
      <c r="BL96" s="404"/>
      <c r="BM96" s="404"/>
      <c r="BN96" s="404"/>
      <c r="BO96" s="404"/>
      <c r="BP96" s="404"/>
      <c r="BQ96" s="404"/>
      <c r="BR96" s="404"/>
      <c r="BS96" s="404"/>
      <c r="BT96" s="404"/>
      <c r="BU96" s="404"/>
      <c r="BV96" s="404"/>
    </row>
    <row r="97" spans="63:74" x14ac:dyDescent="0.15">
      <c r="BK97" s="404"/>
      <c r="BL97" s="404"/>
      <c r="BM97" s="404"/>
      <c r="BN97" s="404"/>
      <c r="BO97" s="404"/>
      <c r="BP97" s="404"/>
      <c r="BQ97" s="404"/>
      <c r="BR97" s="404"/>
      <c r="BS97" s="404"/>
      <c r="BT97" s="404"/>
      <c r="BU97" s="404"/>
      <c r="BV97" s="404"/>
    </row>
    <row r="98" spans="63:74" x14ac:dyDescent="0.15">
      <c r="BK98" s="404"/>
      <c r="BL98" s="404"/>
      <c r="BM98" s="404"/>
      <c r="BN98" s="404"/>
      <c r="BO98" s="404"/>
      <c r="BP98" s="404"/>
      <c r="BQ98" s="404"/>
      <c r="BR98" s="404"/>
      <c r="BS98" s="404"/>
      <c r="BT98" s="404"/>
      <c r="BU98" s="404"/>
      <c r="BV98" s="404"/>
    </row>
    <row r="99" spans="63:74" x14ac:dyDescent="0.15">
      <c r="BK99" s="404"/>
      <c r="BL99" s="404"/>
      <c r="BM99" s="404"/>
      <c r="BN99" s="404"/>
      <c r="BO99" s="404"/>
      <c r="BP99" s="404"/>
      <c r="BQ99" s="404"/>
      <c r="BR99" s="404"/>
      <c r="BS99" s="404"/>
      <c r="BT99" s="404"/>
      <c r="BU99" s="404"/>
      <c r="BV99" s="404"/>
    </row>
    <row r="100" spans="63:74" x14ac:dyDescent="0.15">
      <c r="BK100" s="404"/>
      <c r="BL100" s="404"/>
      <c r="BM100" s="404"/>
      <c r="BN100" s="404"/>
      <c r="BO100" s="404"/>
      <c r="BP100" s="404"/>
      <c r="BQ100" s="404"/>
      <c r="BR100" s="404"/>
      <c r="BS100" s="404"/>
      <c r="BT100" s="404"/>
      <c r="BU100" s="404"/>
      <c r="BV100" s="404"/>
    </row>
    <row r="101" spans="63:74" x14ac:dyDescent="0.15">
      <c r="BK101" s="404"/>
      <c r="BL101" s="404"/>
      <c r="BM101" s="404"/>
      <c r="BN101" s="404"/>
      <c r="BO101" s="404"/>
      <c r="BP101" s="404"/>
      <c r="BQ101" s="404"/>
      <c r="BR101" s="404"/>
      <c r="BS101" s="404"/>
      <c r="BT101" s="404"/>
      <c r="BU101" s="404"/>
      <c r="BV101" s="404"/>
    </row>
    <row r="102" spans="63:74" x14ac:dyDescent="0.15">
      <c r="BK102" s="404"/>
      <c r="BL102" s="404"/>
      <c r="BM102" s="404"/>
      <c r="BN102" s="404"/>
      <c r="BO102" s="404"/>
      <c r="BP102" s="404"/>
      <c r="BQ102" s="404"/>
      <c r="BR102" s="404"/>
      <c r="BS102" s="404"/>
      <c r="BT102" s="404"/>
      <c r="BU102" s="404"/>
      <c r="BV102" s="404"/>
    </row>
    <row r="103" spans="63:74" x14ac:dyDescent="0.15">
      <c r="BK103" s="404"/>
      <c r="BL103" s="404"/>
      <c r="BM103" s="404"/>
      <c r="BN103" s="404"/>
      <c r="BO103" s="404"/>
      <c r="BP103" s="404"/>
      <c r="BQ103" s="404"/>
      <c r="BR103" s="404"/>
      <c r="BS103" s="404"/>
      <c r="BT103" s="404"/>
      <c r="BU103" s="404"/>
      <c r="BV103" s="404"/>
    </row>
    <row r="104" spans="63:74" x14ac:dyDescent="0.15">
      <c r="BK104" s="404"/>
      <c r="BL104" s="404"/>
      <c r="BM104" s="404"/>
      <c r="BN104" s="404"/>
      <c r="BO104" s="404"/>
      <c r="BP104" s="404"/>
      <c r="BQ104" s="404"/>
      <c r="BR104" s="404"/>
      <c r="BS104" s="404"/>
      <c r="BT104" s="404"/>
      <c r="BU104" s="404"/>
      <c r="BV104" s="404"/>
    </row>
    <row r="105" spans="63:74" x14ac:dyDescent="0.15">
      <c r="BK105" s="404"/>
      <c r="BL105" s="404"/>
      <c r="BM105" s="404"/>
      <c r="BN105" s="404"/>
      <c r="BO105" s="404"/>
      <c r="BP105" s="404"/>
      <c r="BQ105" s="404"/>
      <c r="BR105" s="404"/>
      <c r="BS105" s="404"/>
      <c r="BT105" s="404"/>
      <c r="BU105" s="404"/>
      <c r="BV105" s="404"/>
    </row>
    <row r="106" spans="63:74" x14ac:dyDescent="0.15">
      <c r="BK106" s="404"/>
      <c r="BL106" s="404"/>
      <c r="BM106" s="404"/>
      <c r="BN106" s="404"/>
      <c r="BO106" s="404"/>
      <c r="BP106" s="404"/>
      <c r="BQ106" s="404"/>
      <c r="BR106" s="404"/>
      <c r="BS106" s="404"/>
      <c r="BT106" s="404"/>
      <c r="BU106" s="404"/>
      <c r="BV106" s="404"/>
    </row>
    <row r="107" spans="63:74" x14ac:dyDescent="0.15">
      <c r="BK107" s="404"/>
      <c r="BL107" s="404"/>
      <c r="BM107" s="404"/>
      <c r="BN107" s="404"/>
      <c r="BO107" s="404"/>
      <c r="BP107" s="404"/>
      <c r="BQ107" s="404"/>
      <c r="BR107" s="404"/>
      <c r="BS107" s="404"/>
      <c r="BT107" s="404"/>
      <c r="BU107" s="404"/>
      <c r="BV107" s="404"/>
    </row>
    <row r="108" spans="63:74" x14ac:dyDescent="0.15">
      <c r="BK108" s="404"/>
      <c r="BL108" s="404"/>
      <c r="BM108" s="404"/>
      <c r="BN108" s="404"/>
      <c r="BO108" s="404"/>
      <c r="BP108" s="404"/>
      <c r="BQ108" s="404"/>
      <c r="BR108" s="404"/>
      <c r="BS108" s="404"/>
      <c r="BT108" s="404"/>
      <c r="BU108" s="404"/>
      <c r="BV108" s="404"/>
    </row>
    <row r="109" spans="63:74" x14ac:dyDescent="0.15">
      <c r="BK109" s="404"/>
      <c r="BL109" s="404"/>
      <c r="BM109" s="404"/>
      <c r="BN109" s="404"/>
      <c r="BO109" s="404"/>
      <c r="BP109" s="404"/>
      <c r="BQ109" s="404"/>
      <c r="BR109" s="404"/>
      <c r="BS109" s="404"/>
      <c r="BT109" s="404"/>
      <c r="BU109" s="404"/>
      <c r="BV109" s="404"/>
    </row>
    <row r="110" spans="63:74" x14ac:dyDescent="0.15">
      <c r="BK110" s="404"/>
      <c r="BL110" s="404"/>
      <c r="BM110" s="404"/>
      <c r="BN110" s="404"/>
      <c r="BO110" s="404"/>
      <c r="BP110" s="404"/>
      <c r="BQ110" s="404"/>
      <c r="BR110" s="404"/>
      <c r="BS110" s="404"/>
      <c r="BT110" s="404"/>
      <c r="BU110" s="404"/>
      <c r="BV110" s="404"/>
    </row>
    <row r="111" spans="63:74" x14ac:dyDescent="0.15">
      <c r="BK111" s="404"/>
      <c r="BL111" s="404"/>
      <c r="BM111" s="404"/>
      <c r="BN111" s="404"/>
      <c r="BO111" s="404"/>
      <c r="BP111" s="404"/>
      <c r="BQ111" s="404"/>
      <c r="BR111" s="404"/>
      <c r="BS111" s="404"/>
      <c r="BT111" s="404"/>
      <c r="BU111" s="404"/>
      <c r="BV111" s="404"/>
    </row>
    <row r="112" spans="63:74" x14ac:dyDescent="0.15">
      <c r="BK112" s="404"/>
      <c r="BL112" s="404"/>
      <c r="BM112" s="404"/>
      <c r="BN112" s="404"/>
      <c r="BO112" s="404"/>
      <c r="BP112" s="404"/>
      <c r="BQ112" s="404"/>
      <c r="BR112" s="404"/>
      <c r="BS112" s="404"/>
      <c r="BT112" s="404"/>
      <c r="BU112" s="404"/>
      <c r="BV112" s="404"/>
    </row>
    <row r="113" spans="63:74" x14ac:dyDescent="0.15">
      <c r="BK113" s="404"/>
      <c r="BL113" s="404"/>
      <c r="BM113" s="404"/>
      <c r="BN113" s="404"/>
      <c r="BO113" s="404"/>
      <c r="BP113" s="404"/>
      <c r="BQ113" s="404"/>
      <c r="BR113" s="404"/>
      <c r="BS113" s="404"/>
      <c r="BT113" s="404"/>
      <c r="BU113" s="404"/>
      <c r="BV113" s="404"/>
    </row>
    <row r="114" spans="63:74" x14ac:dyDescent="0.15">
      <c r="BK114" s="404"/>
      <c r="BL114" s="404"/>
      <c r="BM114" s="404"/>
      <c r="BN114" s="404"/>
      <c r="BO114" s="404"/>
      <c r="BP114" s="404"/>
      <c r="BQ114" s="404"/>
      <c r="BR114" s="404"/>
      <c r="BS114" s="404"/>
      <c r="BT114" s="404"/>
      <c r="BU114" s="404"/>
      <c r="BV114" s="404"/>
    </row>
    <row r="115" spans="63:74" x14ac:dyDescent="0.15">
      <c r="BK115" s="404"/>
      <c r="BL115" s="404"/>
      <c r="BM115" s="404"/>
      <c r="BN115" s="404"/>
      <c r="BO115" s="404"/>
      <c r="BP115" s="404"/>
      <c r="BQ115" s="404"/>
      <c r="BR115" s="404"/>
      <c r="BS115" s="404"/>
      <c r="BT115" s="404"/>
      <c r="BU115" s="404"/>
      <c r="BV115" s="404"/>
    </row>
    <row r="116" spans="63:74" x14ac:dyDescent="0.15">
      <c r="BK116" s="404"/>
      <c r="BL116" s="404"/>
      <c r="BM116" s="404"/>
      <c r="BN116" s="404"/>
      <c r="BO116" s="404"/>
      <c r="BP116" s="404"/>
      <c r="BQ116" s="404"/>
      <c r="BR116" s="404"/>
      <c r="BS116" s="404"/>
      <c r="BT116" s="404"/>
      <c r="BU116" s="404"/>
      <c r="BV116" s="404"/>
    </row>
    <row r="117" spans="63:74" x14ac:dyDescent="0.15">
      <c r="BK117" s="404"/>
      <c r="BL117" s="404"/>
      <c r="BM117" s="404"/>
      <c r="BN117" s="404"/>
      <c r="BO117" s="404"/>
      <c r="BP117" s="404"/>
      <c r="BQ117" s="404"/>
      <c r="BR117" s="404"/>
      <c r="BS117" s="404"/>
      <c r="BT117" s="404"/>
      <c r="BU117" s="404"/>
      <c r="BV117" s="404"/>
    </row>
    <row r="118" spans="63:74" x14ac:dyDescent="0.15">
      <c r="BK118" s="404"/>
      <c r="BL118" s="404"/>
      <c r="BM118" s="404"/>
      <c r="BN118" s="404"/>
      <c r="BO118" s="404"/>
      <c r="BP118" s="404"/>
      <c r="BQ118" s="404"/>
      <c r="BR118" s="404"/>
      <c r="BS118" s="404"/>
      <c r="BT118" s="404"/>
      <c r="BU118" s="404"/>
      <c r="BV118" s="404"/>
    </row>
    <row r="119" spans="63:74" x14ac:dyDescent="0.15">
      <c r="BK119" s="404"/>
      <c r="BL119" s="404"/>
      <c r="BM119" s="404"/>
      <c r="BN119" s="404"/>
      <c r="BO119" s="404"/>
      <c r="BP119" s="404"/>
      <c r="BQ119" s="404"/>
      <c r="BR119" s="404"/>
      <c r="BS119" s="404"/>
      <c r="BT119" s="404"/>
      <c r="BU119" s="404"/>
      <c r="BV119" s="404"/>
    </row>
    <row r="120" spans="63:74" x14ac:dyDescent="0.15">
      <c r="BK120" s="404"/>
      <c r="BL120" s="404"/>
      <c r="BM120" s="404"/>
      <c r="BN120" s="404"/>
      <c r="BO120" s="404"/>
      <c r="BP120" s="404"/>
      <c r="BQ120" s="404"/>
      <c r="BR120" s="404"/>
      <c r="BS120" s="404"/>
      <c r="BT120" s="404"/>
      <c r="BU120" s="404"/>
      <c r="BV120" s="404"/>
    </row>
    <row r="121" spans="63:74" x14ac:dyDescent="0.15">
      <c r="BK121" s="404"/>
      <c r="BL121" s="404"/>
      <c r="BM121" s="404"/>
      <c r="BN121" s="404"/>
      <c r="BO121" s="404"/>
      <c r="BP121" s="404"/>
      <c r="BQ121" s="404"/>
      <c r="BR121" s="404"/>
      <c r="BS121" s="404"/>
      <c r="BT121" s="404"/>
      <c r="BU121" s="404"/>
      <c r="BV121" s="404"/>
    </row>
    <row r="122" spans="63:74" x14ac:dyDescent="0.15">
      <c r="BK122" s="404"/>
      <c r="BL122" s="404"/>
      <c r="BM122" s="404"/>
      <c r="BN122" s="404"/>
      <c r="BO122" s="404"/>
      <c r="BP122" s="404"/>
      <c r="BQ122" s="404"/>
      <c r="BR122" s="404"/>
      <c r="BS122" s="404"/>
      <c r="BT122" s="404"/>
      <c r="BU122" s="404"/>
      <c r="BV122" s="404"/>
    </row>
    <row r="123" spans="63:74" x14ac:dyDescent="0.15">
      <c r="BK123" s="404"/>
      <c r="BL123" s="404"/>
      <c r="BM123" s="404"/>
      <c r="BN123" s="404"/>
      <c r="BO123" s="404"/>
      <c r="BP123" s="404"/>
      <c r="BQ123" s="404"/>
      <c r="BR123" s="404"/>
      <c r="BS123" s="404"/>
      <c r="BT123" s="404"/>
      <c r="BU123" s="404"/>
      <c r="BV123" s="404"/>
    </row>
    <row r="124" spans="63:74" x14ac:dyDescent="0.15">
      <c r="BK124" s="404"/>
      <c r="BL124" s="404"/>
      <c r="BM124" s="404"/>
      <c r="BN124" s="404"/>
      <c r="BO124" s="404"/>
      <c r="BP124" s="404"/>
      <c r="BQ124" s="404"/>
      <c r="BR124" s="404"/>
      <c r="BS124" s="404"/>
      <c r="BT124" s="404"/>
      <c r="BU124" s="404"/>
      <c r="BV124" s="404"/>
    </row>
    <row r="125" spans="63:74" x14ac:dyDescent="0.15">
      <c r="BK125" s="404"/>
      <c r="BL125" s="404"/>
      <c r="BM125" s="404"/>
      <c r="BN125" s="404"/>
      <c r="BO125" s="404"/>
      <c r="BP125" s="404"/>
      <c r="BQ125" s="404"/>
      <c r="BR125" s="404"/>
      <c r="BS125" s="404"/>
      <c r="BT125" s="404"/>
      <c r="BU125" s="404"/>
      <c r="BV125" s="404"/>
    </row>
    <row r="126" spans="63:74" x14ac:dyDescent="0.15">
      <c r="BK126" s="404"/>
      <c r="BL126" s="404"/>
      <c r="BM126" s="404"/>
      <c r="BN126" s="404"/>
      <c r="BO126" s="404"/>
      <c r="BP126" s="404"/>
      <c r="BQ126" s="404"/>
      <c r="BR126" s="404"/>
      <c r="BS126" s="404"/>
      <c r="BT126" s="404"/>
      <c r="BU126" s="404"/>
      <c r="BV126" s="404"/>
    </row>
    <row r="127" spans="63:74" x14ac:dyDescent="0.15">
      <c r="BK127" s="404"/>
      <c r="BL127" s="404"/>
      <c r="BM127" s="404"/>
      <c r="BN127" s="404"/>
      <c r="BO127" s="404"/>
      <c r="BP127" s="404"/>
      <c r="BQ127" s="404"/>
      <c r="BR127" s="404"/>
      <c r="BS127" s="404"/>
      <c r="BT127" s="404"/>
      <c r="BU127" s="404"/>
      <c r="BV127" s="404"/>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C5" transitionEvaluation="1" transitionEntry="1" codeName="Sheet11">
    <pageSetUpPr fitToPage="1"/>
  </sheetPr>
  <dimension ref="A1:BV340"/>
  <sheetViews>
    <sheetView showGridLines="0" workbookViewId="0">
      <pane xSplit="2" ySplit="4" topLeftCell="BC5" activePane="bottomRight" state="frozen"/>
      <selection activeCell="BC15" sqref="BC15"/>
      <selection pane="topRight" activeCell="BC15" sqref="BC15"/>
      <selection pane="bottomLeft" activeCell="BC15" sqref="BC15"/>
      <selection pane="bottomRight" activeCell="BG36" sqref="BG36"/>
    </sheetView>
  </sheetViews>
  <sheetFormatPr defaultColWidth="9.5703125" defaultRowHeight="11.25" x14ac:dyDescent="0.2"/>
  <cols>
    <col min="1" max="1" width="14.42578125" style="72" customWidth="1"/>
    <col min="2" max="2" width="24" style="72" customWidth="1"/>
    <col min="3" max="50" width="6.5703125" style="72" customWidth="1"/>
    <col min="51" max="57" width="6.5703125" style="397" customWidth="1"/>
    <col min="58" max="58" width="6.5703125" style="684" customWidth="1"/>
    <col min="59" max="62" width="6.5703125" style="397" customWidth="1"/>
    <col min="63" max="74" width="6.5703125" style="72" customWidth="1"/>
    <col min="75" max="16384" width="9.5703125" style="72"/>
  </cols>
  <sheetData>
    <row r="1" spans="1:74" ht="13.35" customHeight="1" x14ac:dyDescent="0.2">
      <c r="A1" s="760" t="s">
        <v>1039</v>
      </c>
      <c r="B1" s="799" t="s">
        <v>256</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305"/>
    </row>
    <row r="2" spans="1:74" ht="12.75" x14ac:dyDescent="0.2">
      <c r="A2" s="761"/>
      <c r="B2" s="543" t="str">
        <f>"U.S. Energy Information Administration  |  Short-Term Energy Outlook  - "&amp;Dates!D1</f>
        <v>U.S. Energy Information Administration  |  Short-Term Energy Outlook  - November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5"/>
    </row>
    <row r="3" spans="1:74" s="12" customFormat="1" ht="12.75" x14ac:dyDescent="0.2">
      <c r="A3" s="14"/>
      <c r="B3" s="15"/>
      <c r="C3" s="769">
        <f>Dates!D3</f>
        <v>2011</v>
      </c>
      <c r="D3" s="765"/>
      <c r="E3" s="765"/>
      <c r="F3" s="765"/>
      <c r="G3" s="765"/>
      <c r="H3" s="765"/>
      <c r="I3" s="765"/>
      <c r="J3" s="765"/>
      <c r="K3" s="765"/>
      <c r="L3" s="765"/>
      <c r="M3" s="765"/>
      <c r="N3" s="766"/>
      <c r="O3" s="769">
        <f>C3+1</f>
        <v>2012</v>
      </c>
      <c r="P3" s="770"/>
      <c r="Q3" s="770"/>
      <c r="R3" s="770"/>
      <c r="S3" s="770"/>
      <c r="T3" s="770"/>
      <c r="U3" s="770"/>
      <c r="V3" s="770"/>
      <c r="W3" s="770"/>
      <c r="X3" s="765"/>
      <c r="Y3" s="765"/>
      <c r="Z3" s="766"/>
      <c r="AA3" s="762">
        <f>O3+1</f>
        <v>2013</v>
      </c>
      <c r="AB3" s="765"/>
      <c r="AC3" s="765"/>
      <c r="AD3" s="765"/>
      <c r="AE3" s="765"/>
      <c r="AF3" s="765"/>
      <c r="AG3" s="765"/>
      <c r="AH3" s="765"/>
      <c r="AI3" s="765"/>
      <c r="AJ3" s="765"/>
      <c r="AK3" s="765"/>
      <c r="AL3" s="766"/>
      <c r="AM3" s="762">
        <f>AA3+1</f>
        <v>2014</v>
      </c>
      <c r="AN3" s="765"/>
      <c r="AO3" s="765"/>
      <c r="AP3" s="765"/>
      <c r="AQ3" s="765"/>
      <c r="AR3" s="765"/>
      <c r="AS3" s="765"/>
      <c r="AT3" s="765"/>
      <c r="AU3" s="765"/>
      <c r="AV3" s="765"/>
      <c r="AW3" s="765"/>
      <c r="AX3" s="766"/>
      <c r="AY3" s="762">
        <f>AM3+1</f>
        <v>2015</v>
      </c>
      <c r="AZ3" s="763"/>
      <c r="BA3" s="763"/>
      <c r="BB3" s="763"/>
      <c r="BC3" s="763"/>
      <c r="BD3" s="763"/>
      <c r="BE3" s="763"/>
      <c r="BF3" s="763"/>
      <c r="BG3" s="763"/>
      <c r="BH3" s="763"/>
      <c r="BI3" s="763"/>
      <c r="BJ3" s="764"/>
      <c r="BK3" s="762">
        <f>AY3+1</f>
        <v>2016</v>
      </c>
      <c r="BL3" s="765"/>
      <c r="BM3" s="765"/>
      <c r="BN3" s="765"/>
      <c r="BO3" s="765"/>
      <c r="BP3" s="765"/>
      <c r="BQ3" s="765"/>
      <c r="BR3" s="765"/>
      <c r="BS3" s="765"/>
      <c r="BT3" s="765"/>
      <c r="BU3" s="765"/>
      <c r="BV3" s="766"/>
    </row>
    <row r="4" spans="1:74" s="12" customFormat="1" x14ac:dyDescent="0.2">
      <c r="A4" s="16"/>
      <c r="B4" s="17"/>
      <c r="C4" s="18" t="s">
        <v>636</v>
      </c>
      <c r="D4" s="18" t="s">
        <v>637</v>
      </c>
      <c r="E4" s="18" t="s">
        <v>638</v>
      </c>
      <c r="F4" s="18" t="s">
        <v>639</v>
      </c>
      <c r="G4" s="18" t="s">
        <v>640</v>
      </c>
      <c r="H4" s="18" t="s">
        <v>641</v>
      </c>
      <c r="I4" s="18" t="s">
        <v>642</v>
      </c>
      <c r="J4" s="18" t="s">
        <v>643</v>
      </c>
      <c r="K4" s="18" t="s">
        <v>644</v>
      </c>
      <c r="L4" s="18" t="s">
        <v>645</v>
      </c>
      <c r="M4" s="18" t="s">
        <v>646</v>
      </c>
      <c r="N4" s="18" t="s">
        <v>647</v>
      </c>
      <c r="O4" s="18" t="s">
        <v>636</v>
      </c>
      <c r="P4" s="18" t="s">
        <v>637</v>
      </c>
      <c r="Q4" s="18" t="s">
        <v>638</v>
      </c>
      <c r="R4" s="18" t="s">
        <v>639</v>
      </c>
      <c r="S4" s="18" t="s">
        <v>640</v>
      </c>
      <c r="T4" s="18" t="s">
        <v>641</v>
      </c>
      <c r="U4" s="18" t="s">
        <v>642</v>
      </c>
      <c r="V4" s="18" t="s">
        <v>643</v>
      </c>
      <c r="W4" s="18" t="s">
        <v>644</v>
      </c>
      <c r="X4" s="18" t="s">
        <v>645</v>
      </c>
      <c r="Y4" s="18" t="s">
        <v>646</v>
      </c>
      <c r="Z4" s="18" t="s">
        <v>647</v>
      </c>
      <c r="AA4" s="18" t="s">
        <v>636</v>
      </c>
      <c r="AB4" s="18" t="s">
        <v>637</v>
      </c>
      <c r="AC4" s="18" t="s">
        <v>638</v>
      </c>
      <c r="AD4" s="18" t="s">
        <v>639</v>
      </c>
      <c r="AE4" s="18" t="s">
        <v>640</v>
      </c>
      <c r="AF4" s="18" t="s">
        <v>641</v>
      </c>
      <c r="AG4" s="18" t="s">
        <v>642</v>
      </c>
      <c r="AH4" s="18" t="s">
        <v>643</v>
      </c>
      <c r="AI4" s="18" t="s">
        <v>644</v>
      </c>
      <c r="AJ4" s="18" t="s">
        <v>645</v>
      </c>
      <c r="AK4" s="18" t="s">
        <v>646</v>
      </c>
      <c r="AL4" s="18" t="s">
        <v>647</v>
      </c>
      <c r="AM4" s="18" t="s">
        <v>636</v>
      </c>
      <c r="AN4" s="18" t="s">
        <v>637</v>
      </c>
      <c r="AO4" s="18" t="s">
        <v>638</v>
      </c>
      <c r="AP4" s="18" t="s">
        <v>639</v>
      </c>
      <c r="AQ4" s="18" t="s">
        <v>640</v>
      </c>
      <c r="AR4" s="18" t="s">
        <v>641</v>
      </c>
      <c r="AS4" s="18" t="s">
        <v>642</v>
      </c>
      <c r="AT4" s="18" t="s">
        <v>643</v>
      </c>
      <c r="AU4" s="18" t="s">
        <v>644</v>
      </c>
      <c r="AV4" s="18" t="s">
        <v>645</v>
      </c>
      <c r="AW4" s="18" t="s">
        <v>646</v>
      </c>
      <c r="AX4" s="18" t="s">
        <v>647</v>
      </c>
      <c r="AY4" s="18" t="s">
        <v>636</v>
      </c>
      <c r="AZ4" s="18" t="s">
        <v>637</v>
      </c>
      <c r="BA4" s="18" t="s">
        <v>638</v>
      </c>
      <c r="BB4" s="18" t="s">
        <v>639</v>
      </c>
      <c r="BC4" s="18" t="s">
        <v>640</v>
      </c>
      <c r="BD4" s="18" t="s">
        <v>641</v>
      </c>
      <c r="BE4" s="18" t="s">
        <v>642</v>
      </c>
      <c r="BF4" s="18" t="s">
        <v>643</v>
      </c>
      <c r="BG4" s="18" t="s">
        <v>644</v>
      </c>
      <c r="BH4" s="18" t="s">
        <v>645</v>
      </c>
      <c r="BI4" s="18" t="s">
        <v>646</v>
      </c>
      <c r="BJ4" s="18" t="s">
        <v>647</v>
      </c>
      <c r="BK4" s="18" t="s">
        <v>636</v>
      </c>
      <c r="BL4" s="18" t="s">
        <v>637</v>
      </c>
      <c r="BM4" s="18" t="s">
        <v>638</v>
      </c>
      <c r="BN4" s="18" t="s">
        <v>639</v>
      </c>
      <c r="BO4" s="18" t="s">
        <v>640</v>
      </c>
      <c r="BP4" s="18" t="s">
        <v>641</v>
      </c>
      <c r="BQ4" s="18" t="s">
        <v>642</v>
      </c>
      <c r="BR4" s="18" t="s">
        <v>643</v>
      </c>
      <c r="BS4" s="18" t="s">
        <v>644</v>
      </c>
      <c r="BT4" s="18" t="s">
        <v>645</v>
      </c>
      <c r="BU4" s="18" t="s">
        <v>646</v>
      </c>
      <c r="BV4" s="18" t="s">
        <v>647</v>
      </c>
    </row>
    <row r="5" spans="1:74" ht="11.1" customHeight="1" x14ac:dyDescent="0.2">
      <c r="A5" s="73"/>
      <c r="B5" s="74" t="s">
        <v>1018</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7"/>
      <c r="AZ5" s="427"/>
      <c r="BA5" s="427"/>
      <c r="BB5" s="427"/>
      <c r="BC5" s="427"/>
      <c r="BD5" s="427"/>
      <c r="BE5" s="427"/>
      <c r="BF5" s="75"/>
      <c r="BG5" s="427"/>
      <c r="BH5" s="427"/>
      <c r="BI5" s="427"/>
      <c r="BJ5" s="427"/>
      <c r="BK5" s="427"/>
      <c r="BL5" s="427"/>
      <c r="BM5" s="427"/>
      <c r="BN5" s="427"/>
      <c r="BO5" s="427"/>
      <c r="BP5" s="427"/>
      <c r="BQ5" s="427"/>
      <c r="BR5" s="427"/>
      <c r="BS5" s="427"/>
      <c r="BT5" s="427"/>
      <c r="BU5" s="427"/>
      <c r="BV5" s="427"/>
    </row>
    <row r="6" spans="1:74" ht="11.1" customHeight="1" x14ac:dyDescent="0.2">
      <c r="A6" s="76" t="s">
        <v>1012</v>
      </c>
      <c r="B6" s="185" t="s">
        <v>584</v>
      </c>
      <c r="C6" s="215">
        <v>62.991348903000002</v>
      </c>
      <c r="D6" s="215">
        <v>61.747449070999998</v>
      </c>
      <c r="E6" s="215">
        <v>64.592218193999997</v>
      </c>
      <c r="F6" s="215">
        <v>65.361575799999997</v>
      </c>
      <c r="G6" s="215">
        <v>65.506304870999998</v>
      </c>
      <c r="H6" s="215">
        <v>65.148447867000002</v>
      </c>
      <c r="I6" s="215">
        <v>65.574023419</v>
      </c>
      <c r="J6" s="215">
        <v>66.342472548000003</v>
      </c>
      <c r="K6" s="215">
        <v>66.237803366999998</v>
      </c>
      <c r="L6" s="215">
        <v>68.346276387000003</v>
      </c>
      <c r="M6" s="215">
        <v>69.205059266999996</v>
      </c>
      <c r="N6" s="215">
        <v>68.867885935000004</v>
      </c>
      <c r="O6" s="215">
        <v>69.441883742000002</v>
      </c>
      <c r="P6" s="215">
        <v>68.083835276000002</v>
      </c>
      <c r="Q6" s="215">
        <v>68.344927419000001</v>
      </c>
      <c r="R6" s="215">
        <v>68.150617066999999</v>
      </c>
      <c r="S6" s="215">
        <v>68.431188547999994</v>
      </c>
      <c r="T6" s="215">
        <v>67.9969672</v>
      </c>
      <c r="U6" s="215">
        <v>69.754334741999998</v>
      </c>
      <c r="V6" s="215">
        <v>69.411020160999996</v>
      </c>
      <c r="W6" s="215">
        <v>69.809631400000001</v>
      </c>
      <c r="X6" s="215">
        <v>69.960463613000002</v>
      </c>
      <c r="Y6" s="215">
        <v>70.061086666999998</v>
      </c>
      <c r="Z6" s="215">
        <v>69.439991258000006</v>
      </c>
      <c r="AA6" s="215">
        <v>68.916140870999996</v>
      </c>
      <c r="AB6" s="215">
        <v>69.116977571000007</v>
      </c>
      <c r="AC6" s="215">
        <v>68.93084571</v>
      </c>
      <c r="AD6" s="215">
        <v>69.820758767000001</v>
      </c>
      <c r="AE6" s="215">
        <v>69.582196710000005</v>
      </c>
      <c r="AF6" s="215">
        <v>69.479765533000005</v>
      </c>
      <c r="AG6" s="215">
        <v>70.851733773999996</v>
      </c>
      <c r="AH6" s="215">
        <v>70.699253806000002</v>
      </c>
      <c r="AI6" s="215">
        <v>70.515447033000001</v>
      </c>
      <c r="AJ6" s="215">
        <v>70.729019031999997</v>
      </c>
      <c r="AK6" s="215">
        <v>71.453521933000005</v>
      </c>
      <c r="AL6" s="215">
        <v>70.254420096999993</v>
      </c>
      <c r="AM6" s="215">
        <v>71.264832967999993</v>
      </c>
      <c r="AN6" s="215">
        <v>71.512102071000001</v>
      </c>
      <c r="AO6" s="215">
        <v>72.457001903000005</v>
      </c>
      <c r="AP6" s="215">
        <v>73.546445032999998</v>
      </c>
      <c r="AQ6" s="215">
        <v>74.192210774000003</v>
      </c>
      <c r="AR6" s="215">
        <v>74.515340199999997</v>
      </c>
      <c r="AS6" s="215">
        <v>75.561576806000005</v>
      </c>
      <c r="AT6" s="215">
        <v>76.071174773999999</v>
      </c>
      <c r="AU6" s="215">
        <v>76.563547900000003</v>
      </c>
      <c r="AV6" s="215">
        <v>77.291770354999997</v>
      </c>
      <c r="AW6" s="215">
        <v>77.511809432999996</v>
      </c>
      <c r="AX6" s="215">
        <v>78.006296839000001</v>
      </c>
      <c r="AY6" s="215">
        <v>77.462789516000001</v>
      </c>
      <c r="AZ6" s="215">
        <v>78.131611356999997</v>
      </c>
      <c r="BA6" s="215">
        <v>78.743097031999994</v>
      </c>
      <c r="BB6" s="215">
        <v>79.391189800000006</v>
      </c>
      <c r="BC6" s="215">
        <v>78.555538677000001</v>
      </c>
      <c r="BD6" s="215">
        <v>79.666375067000004</v>
      </c>
      <c r="BE6" s="215">
        <v>79.803354741999996</v>
      </c>
      <c r="BF6" s="215">
        <v>81.320877096999993</v>
      </c>
      <c r="BG6" s="215">
        <v>80.640079999999998</v>
      </c>
      <c r="BH6" s="215">
        <v>80.270110000000003</v>
      </c>
      <c r="BI6" s="356">
        <v>80.571690000000004</v>
      </c>
      <c r="BJ6" s="356">
        <v>80.705709999999996</v>
      </c>
      <c r="BK6" s="356">
        <v>80.678659999999994</v>
      </c>
      <c r="BL6" s="356">
        <v>80.964439999999996</v>
      </c>
      <c r="BM6" s="356">
        <v>80.948310000000006</v>
      </c>
      <c r="BN6" s="356">
        <v>81.117099999999994</v>
      </c>
      <c r="BO6" s="356">
        <v>81.060680000000005</v>
      </c>
      <c r="BP6" s="356">
        <v>80.836830000000006</v>
      </c>
      <c r="BQ6" s="356">
        <v>80.959540000000004</v>
      </c>
      <c r="BR6" s="356">
        <v>81.068809999999999</v>
      </c>
      <c r="BS6" s="356">
        <v>81.380039999999994</v>
      </c>
      <c r="BT6" s="356">
        <v>81.460939999999994</v>
      </c>
      <c r="BU6" s="356">
        <v>81.854830000000007</v>
      </c>
      <c r="BV6" s="356">
        <v>82.081519999999998</v>
      </c>
    </row>
    <row r="7" spans="1:74" ht="11.1" customHeight="1" x14ac:dyDescent="0.2">
      <c r="A7" s="76" t="s">
        <v>1013</v>
      </c>
      <c r="B7" s="185" t="s">
        <v>585</v>
      </c>
      <c r="C7" s="215">
        <v>1.000856</v>
      </c>
      <c r="D7" s="215">
        <v>1.1098597857000001</v>
      </c>
      <c r="E7" s="215">
        <v>1.0899973870999999</v>
      </c>
      <c r="F7" s="215">
        <v>1.0621808333</v>
      </c>
      <c r="G7" s="215">
        <v>1.0000371613000001</v>
      </c>
      <c r="H7" s="215">
        <v>0.88729703332999998</v>
      </c>
      <c r="I7" s="215">
        <v>0.74390719355000001</v>
      </c>
      <c r="J7" s="215">
        <v>0.83776499999999998</v>
      </c>
      <c r="K7" s="215">
        <v>0.96723190000000003</v>
      </c>
      <c r="L7" s="215">
        <v>0.95270764515999995</v>
      </c>
      <c r="M7" s="215">
        <v>1.0429454332999999</v>
      </c>
      <c r="N7" s="215">
        <v>1.0314687096999999</v>
      </c>
      <c r="O7" s="215">
        <v>1.0941489355</v>
      </c>
      <c r="P7" s="215">
        <v>1.0637196206999999</v>
      </c>
      <c r="Q7" s="215">
        <v>1.0498619677000001</v>
      </c>
      <c r="R7" s="215">
        <v>0.98865323332999999</v>
      </c>
      <c r="S7" s="215">
        <v>0.97020761290000002</v>
      </c>
      <c r="T7" s="215">
        <v>0.92205613333000003</v>
      </c>
      <c r="U7" s="215">
        <v>0.84609506452000005</v>
      </c>
      <c r="V7" s="215">
        <v>0.67531477418999997</v>
      </c>
      <c r="W7" s="215">
        <v>0.88185979999999997</v>
      </c>
      <c r="X7" s="215">
        <v>0.96894954839000003</v>
      </c>
      <c r="Y7" s="215">
        <v>1.0104845667</v>
      </c>
      <c r="Z7" s="215">
        <v>1.0508874194</v>
      </c>
      <c r="AA7" s="215">
        <v>1.0431457742000001</v>
      </c>
      <c r="AB7" s="215">
        <v>1.0611511070999999</v>
      </c>
      <c r="AC7" s="215">
        <v>1.0323333871</v>
      </c>
      <c r="AD7" s="215">
        <v>0.99157743333000004</v>
      </c>
      <c r="AE7" s="215">
        <v>0.90006167741999998</v>
      </c>
      <c r="AF7" s="215">
        <v>0.84801863333000005</v>
      </c>
      <c r="AG7" s="215">
        <v>0.75661329032000002</v>
      </c>
      <c r="AH7" s="215">
        <v>0.76160548387000004</v>
      </c>
      <c r="AI7" s="215">
        <v>0.86381233332999996</v>
      </c>
      <c r="AJ7" s="215">
        <v>0.91575554838999995</v>
      </c>
      <c r="AK7" s="215">
        <v>0.95219180000000003</v>
      </c>
      <c r="AL7" s="215">
        <v>1.0034479355000001</v>
      </c>
      <c r="AM7" s="215">
        <v>1.0026803226000001</v>
      </c>
      <c r="AN7" s="215">
        <v>1.0034135714000001</v>
      </c>
      <c r="AO7" s="215">
        <v>0.96835193547999998</v>
      </c>
      <c r="AP7" s="215">
        <v>0.96638239999999997</v>
      </c>
      <c r="AQ7" s="215">
        <v>0.92849696774000001</v>
      </c>
      <c r="AR7" s="215">
        <v>0.90168013332999997</v>
      </c>
      <c r="AS7" s="215">
        <v>0.83760870968000001</v>
      </c>
      <c r="AT7" s="215">
        <v>0.83561206452000003</v>
      </c>
      <c r="AU7" s="215">
        <v>0.95013093332999998</v>
      </c>
      <c r="AV7" s="215">
        <v>0.96415700000000004</v>
      </c>
      <c r="AW7" s="215">
        <v>0.98130286667</v>
      </c>
      <c r="AX7" s="215">
        <v>1.0195546451999999</v>
      </c>
      <c r="AY7" s="215">
        <v>1.0083548387000001</v>
      </c>
      <c r="AZ7" s="215">
        <v>0.98399999999999999</v>
      </c>
      <c r="BA7" s="215">
        <v>0.98299999999999998</v>
      </c>
      <c r="BB7" s="215">
        <v>0.99196666667</v>
      </c>
      <c r="BC7" s="215">
        <v>0.93948387096999997</v>
      </c>
      <c r="BD7" s="215">
        <v>0.86666666667000003</v>
      </c>
      <c r="BE7" s="215">
        <v>0.86070967742000004</v>
      </c>
      <c r="BF7" s="215">
        <v>0.81212903225999999</v>
      </c>
      <c r="BG7" s="215">
        <v>0.86008549999999995</v>
      </c>
      <c r="BH7" s="215">
        <v>0.88712570000000002</v>
      </c>
      <c r="BI7" s="356">
        <v>0.94040029999999997</v>
      </c>
      <c r="BJ7" s="356">
        <v>0.95983309999999999</v>
      </c>
      <c r="BK7" s="356">
        <v>0.95376590000000006</v>
      </c>
      <c r="BL7" s="356">
        <v>0.98895080000000002</v>
      </c>
      <c r="BM7" s="356">
        <v>0.99074720000000005</v>
      </c>
      <c r="BN7" s="356">
        <v>0.91648160000000001</v>
      </c>
      <c r="BO7" s="356">
        <v>0.82333429999999996</v>
      </c>
      <c r="BP7" s="356">
        <v>0.75674850000000005</v>
      </c>
      <c r="BQ7" s="356">
        <v>0.67964290000000005</v>
      </c>
      <c r="BR7" s="356">
        <v>0.77821229999999997</v>
      </c>
      <c r="BS7" s="356">
        <v>0.84144589999999997</v>
      </c>
      <c r="BT7" s="356">
        <v>0.87003030000000003</v>
      </c>
      <c r="BU7" s="356">
        <v>0.92580680000000004</v>
      </c>
      <c r="BV7" s="356">
        <v>0.94868949999999996</v>
      </c>
    </row>
    <row r="8" spans="1:74" ht="11.1" customHeight="1" x14ac:dyDescent="0.2">
      <c r="A8" s="76" t="s">
        <v>1016</v>
      </c>
      <c r="B8" s="185" t="s">
        <v>136</v>
      </c>
      <c r="C8" s="215">
        <v>5.7611967097000001</v>
      </c>
      <c r="D8" s="215">
        <v>5.4342684642999997</v>
      </c>
      <c r="E8" s="215">
        <v>5.4293724193999999</v>
      </c>
      <c r="F8" s="215">
        <v>5.3588622333</v>
      </c>
      <c r="G8" s="215">
        <v>5.2392151934999998</v>
      </c>
      <c r="H8" s="215">
        <v>4.9769814666999999</v>
      </c>
      <c r="I8" s="215">
        <v>4.7486360323000003</v>
      </c>
      <c r="J8" s="215">
        <v>4.8382662258</v>
      </c>
      <c r="K8" s="215">
        <v>4.1136612000000001</v>
      </c>
      <c r="L8" s="215">
        <v>4.5633688386999998</v>
      </c>
      <c r="M8" s="215">
        <v>4.5668255667000004</v>
      </c>
      <c r="N8" s="215">
        <v>4.5708509032000002</v>
      </c>
      <c r="O8" s="215">
        <v>4.5012843548000001</v>
      </c>
      <c r="P8" s="215">
        <v>4.4386809654999997</v>
      </c>
      <c r="Q8" s="215">
        <v>4.5467203870999997</v>
      </c>
      <c r="R8" s="215">
        <v>4.3929435000000003</v>
      </c>
      <c r="S8" s="215">
        <v>4.1593005806000001</v>
      </c>
      <c r="T8" s="215">
        <v>3.8718629667000002</v>
      </c>
      <c r="U8" s="215">
        <v>4.0775592903</v>
      </c>
      <c r="V8" s="215">
        <v>3.5145862258</v>
      </c>
      <c r="W8" s="215">
        <v>3.6542048333000001</v>
      </c>
      <c r="X8" s="215">
        <v>4.0449321290000002</v>
      </c>
      <c r="Y8" s="215">
        <v>4.1415151000000003</v>
      </c>
      <c r="Z8" s="215">
        <v>4.0919650000000001</v>
      </c>
      <c r="AA8" s="215">
        <v>3.9666091935000001</v>
      </c>
      <c r="AB8" s="215">
        <v>3.8795916786000002</v>
      </c>
      <c r="AC8" s="215">
        <v>3.7564155484000001</v>
      </c>
      <c r="AD8" s="215">
        <v>3.8094849332999998</v>
      </c>
      <c r="AE8" s="215">
        <v>3.6520217742000001</v>
      </c>
      <c r="AF8" s="215">
        <v>3.4230017333</v>
      </c>
      <c r="AG8" s="215">
        <v>3.4870538065000001</v>
      </c>
      <c r="AH8" s="215">
        <v>3.3142614194000002</v>
      </c>
      <c r="AI8" s="215">
        <v>3.5835407333</v>
      </c>
      <c r="AJ8" s="215">
        <v>3.250666871</v>
      </c>
      <c r="AK8" s="215">
        <v>3.5561827667000001</v>
      </c>
      <c r="AL8" s="215">
        <v>3.3939897742</v>
      </c>
      <c r="AM8" s="215">
        <v>3.2404014515999999</v>
      </c>
      <c r="AN8" s="215">
        <v>3.3490647142999999</v>
      </c>
      <c r="AO8" s="215">
        <v>3.3361158387000001</v>
      </c>
      <c r="AP8" s="215">
        <v>3.4865454332999999</v>
      </c>
      <c r="AQ8" s="215">
        <v>3.532759129</v>
      </c>
      <c r="AR8" s="215">
        <v>3.5300077333000002</v>
      </c>
      <c r="AS8" s="215">
        <v>3.4942127419000002</v>
      </c>
      <c r="AT8" s="215">
        <v>3.5234226452000001</v>
      </c>
      <c r="AU8" s="215">
        <v>3.5013149333000002</v>
      </c>
      <c r="AV8" s="215">
        <v>3.5233012258</v>
      </c>
      <c r="AW8" s="215">
        <v>3.3366933333</v>
      </c>
      <c r="AX8" s="215">
        <v>3.4127315161</v>
      </c>
      <c r="AY8" s="215">
        <v>3.5121721290000001</v>
      </c>
      <c r="AZ8" s="215">
        <v>3.4621548214</v>
      </c>
      <c r="BA8" s="215">
        <v>3.1551224516</v>
      </c>
      <c r="BB8" s="215">
        <v>3.7005829333000002</v>
      </c>
      <c r="BC8" s="215">
        <v>3.6935983226000002</v>
      </c>
      <c r="BD8" s="215">
        <v>3.6600245999999999</v>
      </c>
      <c r="BE8" s="215">
        <v>3.8706146451999999</v>
      </c>
      <c r="BF8" s="215">
        <v>3.9624314194000001</v>
      </c>
      <c r="BG8" s="215">
        <v>3.4594870000000002</v>
      </c>
      <c r="BH8" s="215">
        <v>3.3266300000000002</v>
      </c>
      <c r="BI8" s="356">
        <v>3.2790859999999999</v>
      </c>
      <c r="BJ8" s="356">
        <v>3.2967919999999999</v>
      </c>
      <c r="BK8" s="356">
        <v>3.2967919999999999</v>
      </c>
      <c r="BL8" s="356">
        <v>3.4364780000000001</v>
      </c>
      <c r="BM8" s="356">
        <v>3.3365800000000001</v>
      </c>
      <c r="BN8" s="356">
        <v>3.4472070000000001</v>
      </c>
      <c r="BO8" s="356">
        <v>3.3510550000000001</v>
      </c>
      <c r="BP8" s="356">
        <v>3.1104560000000001</v>
      </c>
      <c r="BQ8" s="356">
        <v>3.2264629999999999</v>
      </c>
      <c r="BR8" s="356">
        <v>3.0529120000000001</v>
      </c>
      <c r="BS8" s="356">
        <v>3.1161810000000001</v>
      </c>
      <c r="BT8" s="356">
        <v>2.9833240000000001</v>
      </c>
      <c r="BU8" s="356">
        <v>3.13578</v>
      </c>
      <c r="BV8" s="356">
        <v>3.153486</v>
      </c>
    </row>
    <row r="9" spans="1:74" ht="11.1" customHeight="1" x14ac:dyDescent="0.2">
      <c r="A9" s="76" t="s">
        <v>1017</v>
      </c>
      <c r="B9" s="185" t="s">
        <v>128</v>
      </c>
      <c r="C9" s="215">
        <v>56.229296194</v>
      </c>
      <c r="D9" s="215">
        <v>55.203320820999998</v>
      </c>
      <c r="E9" s="215">
        <v>58.072848387000001</v>
      </c>
      <c r="F9" s="215">
        <v>58.940532732999998</v>
      </c>
      <c r="G9" s="215">
        <v>59.267052516</v>
      </c>
      <c r="H9" s="215">
        <v>59.284169366999997</v>
      </c>
      <c r="I9" s="215">
        <v>60.081480194000001</v>
      </c>
      <c r="J9" s="215">
        <v>60.666441323000001</v>
      </c>
      <c r="K9" s="215">
        <v>61.156910267000001</v>
      </c>
      <c r="L9" s="215">
        <v>62.830199903</v>
      </c>
      <c r="M9" s="215">
        <v>63.595288267000001</v>
      </c>
      <c r="N9" s="215">
        <v>63.265566323000002</v>
      </c>
      <c r="O9" s="215">
        <v>63.846450451999999</v>
      </c>
      <c r="P9" s="215">
        <v>62.581434690000002</v>
      </c>
      <c r="Q9" s="215">
        <v>62.748345065000002</v>
      </c>
      <c r="R9" s="215">
        <v>62.769020333</v>
      </c>
      <c r="S9" s="215">
        <v>63.301680355000002</v>
      </c>
      <c r="T9" s="215">
        <v>63.203048099999997</v>
      </c>
      <c r="U9" s="215">
        <v>64.830680387000001</v>
      </c>
      <c r="V9" s="215">
        <v>65.221119161000004</v>
      </c>
      <c r="W9" s="215">
        <v>65.273566767000005</v>
      </c>
      <c r="X9" s="215">
        <v>64.946581934999998</v>
      </c>
      <c r="Y9" s="215">
        <v>64.909087</v>
      </c>
      <c r="Z9" s="215">
        <v>64.297138838999999</v>
      </c>
      <c r="AA9" s="215">
        <v>63.906385903</v>
      </c>
      <c r="AB9" s="215">
        <v>64.176234785999995</v>
      </c>
      <c r="AC9" s="215">
        <v>64.142096773999995</v>
      </c>
      <c r="AD9" s="215">
        <v>65.019696400000001</v>
      </c>
      <c r="AE9" s="215">
        <v>65.030113258</v>
      </c>
      <c r="AF9" s="215">
        <v>65.208745167000004</v>
      </c>
      <c r="AG9" s="215">
        <v>66.608066676999997</v>
      </c>
      <c r="AH9" s="215">
        <v>66.623386902999997</v>
      </c>
      <c r="AI9" s="215">
        <v>66.068093966999996</v>
      </c>
      <c r="AJ9" s="215">
        <v>66.562596612999997</v>
      </c>
      <c r="AK9" s="215">
        <v>66.945147367000004</v>
      </c>
      <c r="AL9" s="215">
        <v>65.856982387000002</v>
      </c>
      <c r="AM9" s="215">
        <v>67.021751194000004</v>
      </c>
      <c r="AN9" s="215">
        <v>67.159623785999997</v>
      </c>
      <c r="AO9" s="215">
        <v>68.152534129000003</v>
      </c>
      <c r="AP9" s="215">
        <v>69.093517199999994</v>
      </c>
      <c r="AQ9" s="215">
        <v>69.730954677</v>
      </c>
      <c r="AR9" s="215">
        <v>70.083652333000003</v>
      </c>
      <c r="AS9" s="215">
        <v>71.229755354999995</v>
      </c>
      <c r="AT9" s="215">
        <v>71.712140065</v>
      </c>
      <c r="AU9" s="215">
        <v>72.112102032999999</v>
      </c>
      <c r="AV9" s="215">
        <v>72.804312128999996</v>
      </c>
      <c r="AW9" s="215">
        <v>73.193813233</v>
      </c>
      <c r="AX9" s="215">
        <v>73.574010677000004</v>
      </c>
      <c r="AY9" s="215">
        <v>72.942262548000002</v>
      </c>
      <c r="AZ9" s="215">
        <v>73.685456536000004</v>
      </c>
      <c r="BA9" s="215">
        <v>74.604974580999993</v>
      </c>
      <c r="BB9" s="215">
        <v>74.6986402</v>
      </c>
      <c r="BC9" s="215">
        <v>73.922456483999994</v>
      </c>
      <c r="BD9" s="215">
        <v>75.1396838</v>
      </c>
      <c r="BE9" s="215">
        <v>75.072030419000001</v>
      </c>
      <c r="BF9" s="215">
        <v>76.546316645000005</v>
      </c>
      <c r="BG9" s="215">
        <v>76.320509999999999</v>
      </c>
      <c r="BH9" s="215">
        <v>76.056349999999995</v>
      </c>
      <c r="BI9" s="356">
        <v>76.352199999999996</v>
      </c>
      <c r="BJ9" s="356">
        <v>76.449079999999995</v>
      </c>
      <c r="BK9" s="356">
        <v>76.428100000000001</v>
      </c>
      <c r="BL9" s="356">
        <v>76.539010000000005</v>
      </c>
      <c r="BM9" s="356">
        <v>76.620980000000003</v>
      </c>
      <c r="BN9" s="356">
        <v>76.753410000000002</v>
      </c>
      <c r="BO9" s="356">
        <v>76.886290000000002</v>
      </c>
      <c r="BP9" s="356">
        <v>76.969629999999995</v>
      </c>
      <c r="BQ9" s="356">
        <v>77.053430000000006</v>
      </c>
      <c r="BR9" s="356">
        <v>77.237690000000001</v>
      </c>
      <c r="BS9" s="356">
        <v>77.422409999999999</v>
      </c>
      <c r="BT9" s="356">
        <v>77.607590000000002</v>
      </c>
      <c r="BU9" s="356">
        <v>77.793239999999997</v>
      </c>
      <c r="BV9" s="356">
        <v>77.979339999999993</v>
      </c>
    </row>
    <row r="10" spans="1:74" ht="11.1" customHeight="1" x14ac:dyDescent="0.2">
      <c r="A10" s="76" t="s">
        <v>696</v>
      </c>
      <c r="B10" s="185" t="s">
        <v>586</v>
      </c>
      <c r="C10" s="215">
        <v>60.018258064999998</v>
      </c>
      <c r="D10" s="215">
        <v>58.833071429</v>
      </c>
      <c r="E10" s="215">
        <v>61.543580644999999</v>
      </c>
      <c r="F10" s="215">
        <v>62.276600000000002</v>
      </c>
      <c r="G10" s="215">
        <v>62.414516128999999</v>
      </c>
      <c r="H10" s="215">
        <v>62.073533333</v>
      </c>
      <c r="I10" s="215">
        <v>62.479032257999997</v>
      </c>
      <c r="J10" s="215">
        <v>63.211225806000002</v>
      </c>
      <c r="K10" s="215">
        <v>63.111466667000002</v>
      </c>
      <c r="L10" s="215">
        <v>65.120451613</v>
      </c>
      <c r="M10" s="215">
        <v>65.938699999999997</v>
      </c>
      <c r="N10" s="215">
        <v>65.617419354999996</v>
      </c>
      <c r="O10" s="215">
        <v>66.008645161000004</v>
      </c>
      <c r="P10" s="215">
        <v>64.717724137999994</v>
      </c>
      <c r="Q10" s="215">
        <v>64.965935483999999</v>
      </c>
      <c r="R10" s="215">
        <v>64.781233333000003</v>
      </c>
      <c r="S10" s="215">
        <v>65.047903226000003</v>
      </c>
      <c r="T10" s="215">
        <v>64.635166666999993</v>
      </c>
      <c r="U10" s="215">
        <v>66.305645161000001</v>
      </c>
      <c r="V10" s="215">
        <v>65.979290323000001</v>
      </c>
      <c r="W10" s="215">
        <v>66.358199999999997</v>
      </c>
      <c r="X10" s="215">
        <v>66.501580645000004</v>
      </c>
      <c r="Y10" s="215">
        <v>66.597233333000005</v>
      </c>
      <c r="Z10" s="215">
        <v>66.006838709999997</v>
      </c>
      <c r="AA10" s="215">
        <v>65.258419355000001</v>
      </c>
      <c r="AB10" s="215">
        <v>65.448607143000004</v>
      </c>
      <c r="AC10" s="215">
        <v>65.272354839000002</v>
      </c>
      <c r="AD10" s="215">
        <v>66.115033333</v>
      </c>
      <c r="AE10" s="215">
        <v>65.889129032</v>
      </c>
      <c r="AF10" s="215">
        <v>65.792133332999995</v>
      </c>
      <c r="AG10" s="215">
        <v>67.091290322999996</v>
      </c>
      <c r="AH10" s="215">
        <v>66.946903226000003</v>
      </c>
      <c r="AI10" s="215">
        <v>66.772833332999994</v>
      </c>
      <c r="AJ10" s="215">
        <v>66.975064516000003</v>
      </c>
      <c r="AK10" s="215">
        <v>67.661133332999995</v>
      </c>
      <c r="AL10" s="215">
        <v>66.525677419000004</v>
      </c>
      <c r="AM10" s="215">
        <v>67.072483871000003</v>
      </c>
      <c r="AN10" s="215">
        <v>67.305214285999995</v>
      </c>
      <c r="AO10" s="215">
        <v>68.194516128999993</v>
      </c>
      <c r="AP10" s="215">
        <v>69.219866667000005</v>
      </c>
      <c r="AQ10" s="215">
        <v>69.827645161000007</v>
      </c>
      <c r="AR10" s="215">
        <v>70.131766666999994</v>
      </c>
      <c r="AS10" s="215">
        <v>71.116451612999995</v>
      </c>
      <c r="AT10" s="215">
        <v>71.596064515999998</v>
      </c>
      <c r="AU10" s="215">
        <v>72.0595</v>
      </c>
      <c r="AV10" s="215">
        <v>72.744870968000001</v>
      </c>
      <c r="AW10" s="215">
        <v>72.951966666999994</v>
      </c>
      <c r="AX10" s="215">
        <v>73.417354838999998</v>
      </c>
      <c r="AY10" s="215">
        <v>73.173032258000006</v>
      </c>
      <c r="AZ10" s="215">
        <v>73.661607142999998</v>
      </c>
      <c r="BA10" s="215">
        <v>74.162451613000002</v>
      </c>
      <c r="BB10" s="215">
        <v>74.645966666999996</v>
      </c>
      <c r="BC10" s="215">
        <v>73.886709676999999</v>
      </c>
      <c r="BD10" s="215">
        <v>74.972899999999996</v>
      </c>
      <c r="BE10" s="215">
        <v>75.108709676999993</v>
      </c>
      <c r="BF10" s="215">
        <v>76.547580644999996</v>
      </c>
      <c r="BG10" s="215">
        <v>75.897400000000005</v>
      </c>
      <c r="BH10" s="215">
        <v>75.55189</v>
      </c>
      <c r="BI10" s="356">
        <v>75.837040000000002</v>
      </c>
      <c r="BJ10" s="356">
        <v>75.961410000000001</v>
      </c>
      <c r="BK10" s="356">
        <v>75.936700000000002</v>
      </c>
      <c r="BL10" s="356">
        <v>76.205780000000004</v>
      </c>
      <c r="BM10" s="356">
        <v>76.190280000000001</v>
      </c>
      <c r="BN10" s="356">
        <v>76.349329999999995</v>
      </c>
      <c r="BO10" s="356">
        <v>76.296210000000002</v>
      </c>
      <c r="BP10" s="356">
        <v>76.085480000000004</v>
      </c>
      <c r="BQ10" s="356">
        <v>76.200999999999993</v>
      </c>
      <c r="BR10" s="356">
        <v>76.303849999999997</v>
      </c>
      <c r="BS10" s="356">
        <v>76.596770000000006</v>
      </c>
      <c r="BT10" s="356">
        <v>76.672929999999994</v>
      </c>
      <c r="BU10" s="356">
        <v>77.043660000000003</v>
      </c>
      <c r="BV10" s="356">
        <v>77.25703</v>
      </c>
    </row>
    <row r="11" spans="1:74" ht="11.1" customHeight="1" x14ac:dyDescent="0.2">
      <c r="A11" s="638" t="s">
        <v>702</v>
      </c>
      <c r="B11" s="639" t="s">
        <v>1257</v>
      </c>
      <c r="C11" s="215">
        <v>1.2988391613000001</v>
      </c>
      <c r="D11" s="215">
        <v>1.1430855713999999</v>
      </c>
      <c r="E11" s="215">
        <v>1.2431753226</v>
      </c>
      <c r="F11" s="215">
        <v>1.1041696000000001</v>
      </c>
      <c r="G11" s="215">
        <v>1.1361219032000001</v>
      </c>
      <c r="H11" s="215">
        <v>0.91157546667</v>
      </c>
      <c r="I11" s="215">
        <v>0.65246661289999996</v>
      </c>
      <c r="J11" s="215">
        <v>0.97599361289999997</v>
      </c>
      <c r="K11" s="215">
        <v>0.67931923332999999</v>
      </c>
      <c r="L11" s="215">
        <v>0.99061374193999996</v>
      </c>
      <c r="M11" s="215">
        <v>0.50892746666999999</v>
      </c>
      <c r="N11" s="215">
        <v>0.82579980644999995</v>
      </c>
      <c r="O11" s="215">
        <v>0.50994370968000002</v>
      </c>
      <c r="P11" s="215">
        <v>0.69462706897000004</v>
      </c>
      <c r="Q11" s="215">
        <v>0.62165135484</v>
      </c>
      <c r="R11" s="215">
        <v>0.25171783332999997</v>
      </c>
      <c r="S11" s="215">
        <v>0.52296341935000001</v>
      </c>
      <c r="T11" s="215">
        <v>0.27518376667</v>
      </c>
      <c r="U11" s="215">
        <v>0.49541090322999998</v>
      </c>
      <c r="V11" s="215">
        <v>0.61614103226000005</v>
      </c>
      <c r="W11" s="215">
        <v>0.3833665</v>
      </c>
      <c r="X11" s="215">
        <v>0.33390354839000003</v>
      </c>
      <c r="Y11" s="215">
        <v>0.4736631</v>
      </c>
      <c r="Z11" s="215">
        <v>0.54471499999999995</v>
      </c>
      <c r="AA11" s="215">
        <v>0.43539941934999998</v>
      </c>
      <c r="AB11" s="215">
        <v>0.40637464286000002</v>
      </c>
      <c r="AC11" s="215">
        <v>0.26747803226</v>
      </c>
      <c r="AD11" s="215">
        <v>0.17235173333000001</v>
      </c>
      <c r="AE11" s="215">
        <v>0.18147641935</v>
      </c>
      <c r="AF11" s="215">
        <v>0.26821283333000001</v>
      </c>
      <c r="AG11" s="215">
        <v>0.26165522581</v>
      </c>
      <c r="AH11" s="215">
        <v>0.28416535484</v>
      </c>
      <c r="AI11" s="215">
        <v>0.56499416667000002</v>
      </c>
      <c r="AJ11" s="215">
        <v>0.17931012902999999</v>
      </c>
      <c r="AK11" s="215">
        <v>8.9723333333000005E-2</v>
      </c>
      <c r="AL11" s="215">
        <v>8.8005838710000006E-2</v>
      </c>
      <c r="AM11" s="215">
        <v>0.27535322580999999</v>
      </c>
      <c r="AN11" s="215">
        <v>0.13656892857</v>
      </c>
      <c r="AO11" s="215">
        <v>8.7134967741999997E-2</v>
      </c>
      <c r="AP11" s="215">
        <v>0.10020546667000001</v>
      </c>
      <c r="AQ11" s="215">
        <v>9.0517290323000002E-2</v>
      </c>
      <c r="AR11" s="215">
        <v>0.32666273333000001</v>
      </c>
      <c r="AS11" s="215">
        <v>0.20339206452</v>
      </c>
      <c r="AT11" s="215">
        <v>5.0553451612999997E-2</v>
      </c>
      <c r="AU11" s="215">
        <v>0.19150036667000001</v>
      </c>
      <c r="AV11" s="215">
        <v>0.22494225806000001</v>
      </c>
      <c r="AW11" s="215">
        <v>0</v>
      </c>
      <c r="AX11" s="215">
        <v>0.25842312902999998</v>
      </c>
      <c r="AY11" s="215">
        <v>0.37470693548</v>
      </c>
      <c r="AZ11" s="215">
        <v>0.43579732143</v>
      </c>
      <c r="BA11" s="215">
        <v>0.47260416128999999</v>
      </c>
      <c r="BB11" s="215">
        <v>9.6095266666999996E-2</v>
      </c>
      <c r="BC11" s="215">
        <v>5.5065516129E-2</v>
      </c>
      <c r="BD11" s="215">
        <v>8.6591433332999998E-2</v>
      </c>
      <c r="BE11" s="215">
        <v>0.23140287097000001</v>
      </c>
      <c r="BF11" s="215">
        <v>0.36146448387000002</v>
      </c>
      <c r="BG11" s="215">
        <v>0.18</v>
      </c>
      <c r="BH11" s="215">
        <v>0.182</v>
      </c>
      <c r="BI11" s="356">
        <v>0.20499999999999999</v>
      </c>
      <c r="BJ11" s="356">
        <v>0.12</v>
      </c>
      <c r="BK11" s="356">
        <v>0.12</v>
      </c>
      <c r="BL11" s="356">
        <v>0.14034482759</v>
      </c>
      <c r="BM11" s="356">
        <v>0.15</v>
      </c>
      <c r="BN11" s="356">
        <v>0.182</v>
      </c>
      <c r="BO11" s="356">
        <v>0.17</v>
      </c>
      <c r="BP11" s="356">
        <v>0.12</v>
      </c>
      <c r="BQ11" s="356">
        <v>0.18096774194000001</v>
      </c>
      <c r="BR11" s="356">
        <v>0.14034482759</v>
      </c>
      <c r="BS11" s="356">
        <v>0.18</v>
      </c>
      <c r="BT11" s="356">
        <v>0.182</v>
      </c>
      <c r="BU11" s="356">
        <v>0.15049999999999999</v>
      </c>
      <c r="BV11" s="356">
        <v>0.12</v>
      </c>
    </row>
    <row r="12" spans="1:74" ht="11.1" customHeight="1" x14ac:dyDescent="0.2">
      <c r="A12" s="638" t="s">
        <v>1258</v>
      </c>
      <c r="B12" s="639" t="s">
        <v>1259</v>
      </c>
      <c r="C12" s="215">
        <v>0.46413464516000003</v>
      </c>
      <c r="D12" s="215">
        <v>0.18031117857000001</v>
      </c>
      <c r="E12" s="215">
        <v>0.16169461290000001</v>
      </c>
      <c r="F12" s="215">
        <v>0.25810810000000001</v>
      </c>
      <c r="G12" s="215">
        <v>0.27231206452000001</v>
      </c>
      <c r="H12" s="215">
        <v>6.4287333333000005E-2</v>
      </c>
      <c r="I12" s="215">
        <v>8.3651548386999994E-2</v>
      </c>
      <c r="J12" s="215">
        <v>6.2121677419000002E-2</v>
      </c>
      <c r="K12" s="215">
        <v>0.33217663333000003</v>
      </c>
      <c r="L12" s="215">
        <v>9.2566419354999999E-2</v>
      </c>
      <c r="M12" s="215">
        <v>0.1622904</v>
      </c>
      <c r="N12" s="215">
        <v>0.16823283871</v>
      </c>
      <c r="O12" s="215">
        <v>0.19996296774</v>
      </c>
      <c r="P12" s="215">
        <v>6.4841034483000007E-2</v>
      </c>
      <c r="Q12" s="215">
        <v>8.4356419355000004E-2</v>
      </c>
      <c r="R12" s="215">
        <v>5.8753333333E-4</v>
      </c>
      <c r="S12" s="215">
        <v>9.0670387096999996E-2</v>
      </c>
      <c r="T12" s="215">
        <v>7.9956466667000001E-2</v>
      </c>
      <c r="U12" s="215">
        <v>3.9458064515999997E-4</v>
      </c>
      <c r="V12" s="215">
        <v>7.9181645161E-2</v>
      </c>
      <c r="W12" s="215">
        <v>3.9906666667000002E-4</v>
      </c>
      <c r="X12" s="215">
        <v>0.14100274194000001</v>
      </c>
      <c r="Y12" s="215">
        <v>2.2159999999999999E-4</v>
      </c>
      <c r="Z12" s="215">
        <v>0.17805535484000001</v>
      </c>
      <c r="AA12" s="215">
        <v>4.0658064516E-4</v>
      </c>
      <c r="AB12" s="215">
        <v>8.0225000000000001E-4</v>
      </c>
      <c r="AC12" s="215">
        <v>7.3367741935E-4</v>
      </c>
      <c r="AD12" s="215">
        <v>7.0830000000000003E-4</v>
      </c>
      <c r="AE12" s="215">
        <v>4.7232258064999999E-4</v>
      </c>
      <c r="AF12" s="215">
        <v>3.8713333333E-4</v>
      </c>
      <c r="AG12" s="215">
        <v>2.6319354839000002E-4</v>
      </c>
      <c r="AH12" s="215">
        <v>3.0290322581000002E-4</v>
      </c>
      <c r="AI12" s="215">
        <v>3.8776666667000002E-4</v>
      </c>
      <c r="AJ12" s="215">
        <v>5.1648387096999999E-4</v>
      </c>
      <c r="AK12" s="215">
        <v>9.1558899999999999E-2</v>
      </c>
      <c r="AL12" s="215">
        <v>8.4654838709999998E-4</v>
      </c>
      <c r="AM12" s="215">
        <v>9.5051612903E-4</v>
      </c>
      <c r="AN12" s="215">
        <v>9.6226464285999999E-2</v>
      </c>
      <c r="AO12" s="215">
        <v>9.0480645161000002E-4</v>
      </c>
      <c r="AP12" s="215">
        <v>8.4023333333000001E-4</v>
      </c>
      <c r="AQ12" s="215">
        <v>6.1529806451999999E-2</v>
      </c>
      <c r="AR12" s="215">
        <v>5.5763333332999997E-4</v>
      </c>
      <c r="AS12" s="215">
        <v>9.1185483871000006E-2</v>
      </c>
      <c r="AT12" s="215">
        <v>9.2361548387000003E-2</v>
      </c>
      <c r="AU12" s="215">
        <v>9.6807433333000001E-2</v>
      </c>
      <c r="AV12" s="215">
        <v>9.3671903225999997E-2</v>
      </c>
      <c r="AW12" s="215">
        <v>9.0260000000000004E-4</v>
      </c>
      <c r="AX12" s="215">
        <v>9.1135483870999996E-4</v>
      </c>
      <c r="AY12" s="215">
        <v>9.1344806451999994E-2</v>
      </c>
      <c r="AZ12" s="215">
        <v>9.8148571429000006E-2</v>
      </c>
      <c r="BA12" s="215">
        <v>7.3132258065000005E-4</v>
      </c>
      <c r="BB12" s="215">
        <v>8.0453333332999996E-4</v>
      </c>
      <c r="BC12" s="215">
        <v>8.9333580644999994E-2</v>
      </c>
      <c r="BD12" s="215">
        <v>9.2474266666999996E-2</v>
      </c>
      <c r="BE12" s="215">
        <v>8.9371064516000007E-2</v>
      </c>
      <c r="BF12" s="215">
        <v>8.9127967742000005E-2</v>
      </c>
      <c r="BG12" s="215">
        <v>1E-3</v>
      </c>
      <c r="BH12" s="215">
        <v>8.5344827586000002E-4</v>
      </c>
      <c r="BI12" s="356">
        <v>1E-3</v>
      </c>
      <c r="BJ12" s="356">
        <v>1E-3</v>
      </c>
      <c r="BK12" s="356">
        <v>1E-3</v>
      </c>
      <c r="BL12" s="356">
        <v>0.215</v>
      </c>
      <c r="BM12" s="356">
        <v>0.35499999999999998</v>
      </c>
      <c r="BN12" s="356">
        <v>0.51539999999999997</v>
      </c>
      <c r="BO12" s="356">
        <v>0.6804</v>
      </c>
      <c r="BP12" s="356">
        <v>0.6754</v>
      </c>
      <c r="BQ12" s="356">
        <v>0.75136774194</v>
      </c>
      <c r="BR12" s="356">
        <v>0.70074482759000001</v>
      </c>
      <c r="BS12" s="356">
        <v>0.70540000000000003</v>
      </c>
      <c r="BT12" s="356">
        <v>1.0802709677</v>
      </c>
      <c r="BU12" s="356">
        <v>1.0999000000000001</v>
      </c>
      <c r="BV12" s="356">
        <v>1.0454000000000001</v>
      </c>
    </row>
    <row r="13" spans="1:74" ht="11.1" customHeight="1" x14ac:dyDescent="0.2">
      <c r="A13" s="638" t="s">
        <v>701</v>
      </c>
      <c r="B13" s="639" t="s">
        <v>1217</v>
      </c>
      <c r="C13" s="215">
        <v>10.698547452</v>
      </c>
      <c r="D13" s="215">
        <v>9.9695532500000006</v>
      </c>
      <c r="E13" s="215">
        <v>8.9312839354999998</v>
      </c>
      <c r="F13" s="215">
        <v>8.1603800999999994</v>
      </c>
      <c r="G13" s="215">
        <v>7.6139283225999996</v>
      </c>
      <c r="H13" s="215">
        <v>7.9756548667000002</v>
      </c>
      <c r="I13" s="215">
        <v>8.8145278064999992</v>
      </c>
      <c r="J13" s="215">
        <v>8.0654118386999993</v>
      </c>
      <c r="K13" s="215">
        <v>7.7155588667000004</v>
      </c>
      <c r="L13" s="215">
        <v>8.1112925806000007</v>
      </c>
      <c r="M13" s="215">
        <v>7.7879976332999998</v>
      </c>
      <c r="N13" s="215">
        <v>8.7784938386999993</v>
      </c>
      <c r="O13" s="215">
        <v>8.5588059676999997</v>
      </c>
      <c r="P13" s="215">
        <v>8.6124895862000006</v>
      </c>
      <c r="Q13" s="215">
        <v>7.9316363226000002</v>
      </c>
      <c r="R13" s="215">
        <v>7.8488747666999998</v>
      </c>
      <c r="S13" s="215">
        <v>7.8326228064999999</v>
      </c>
      <c r="T13" s="215">
        <v>8.3825362332999998</v>
      </c>
      <c r="U13" s="215">
        <v>8.5744601290000002</v>
      </c>
      <c r="V13" s="215">
        <v>8.4596737742000006</v>
      </c>
      <c r="W13" s="215">
        <v>8.2163050000000002</v>
      </c>
      <c r="X13" s="215">
        <v>7.8403500967999999</v>
      </c>
      <c r="Y13" s="215">
        <v>7.3214394</v>
      </c>
      <c r="Z13" s="215">
        <v>7.5864371935000001</v>
      </c>
      <c r="AA13" s="215">
        <v>8.5348485483999994</v>
      </c>
      <c r="AB13" s="215">
        <v>8.0534603571000005</v>
      </c>
      <c r="AC13" s="215">
        <v>7.7418909676999998</v>
      </c>
      <c r="AD13" s="215">
        <v>7.1812587333</v>
      </c>
      <c r="AE13" s="215">
        <v>7.3728247096999997</v>
      </c>
      <c r="AF13" s="215">
        <v>7.6214635333</v>
      </c>
      <c r="AG13" s="215">
        <v>7.3576560000000004</v>
      </c>
      <c r="AH13" s="215">
        <v>7.3367295806000001</v>
      </c>
      <c r="AI13" s="215">
        <v>7.5643589999999996</v>
      </c>
      <c r="AJ13" s="215">
        <v>6.9313191290000002</v>
      </c>
      <c r="AK13" s="215">
        <v>7.2000369332999998</v>
      </c>
      <c r="AL13" s="215">
        <v>8.7242761289999997</v>
      </c>
      <c r="AM13" s="215">
        <v>9.2511872580999999</v>
      </c>
      <c r="AN13" s="215">
        <v>8.6275373214000002</v>
      </c>
      <c r="AO13" s="215">
        <v>7.466380129</v>
      </c>
      <c r="AP13" s="215">
        <v>6.5877834000000002</v>
      </c>
      <c r="AQ13" s="215">
        <v>6.5755219355000003</v>
      </c>
      <c r="AR13" s="215">
        <v>6.3942833666999999</v>
      </c>
      <c r="AS13" s="215">
        <v>6.2854825161000001</v>
      </c>
      <c r="AT13" s="215">
        <v>6.6118713870999999</v>
      </c>
      <c r="AU13" s="215">
        <v>6.5285301000000002</v>
      </c>
      <c r="AV13" s="215">
        <v>6.8986341935000004</v>
      </c>
      <c r="AW13" s="215">
        <v>7.5819029000000002</v>
      </c>
      <c r="AX13" s="215">
        <v>7.9255984194</v>
      </c>
      <c r="AY13" s="215">
        <v>8.6356294515999998</v>
      </c>
      <c r="AZ13" s="215">
        <v>8.6426864285999994</v>
      </c>
      <c r="BA13" s="215">
        <v>7.8250018710000004</v>
      </c>
      <c r="BB13" s="215">
        <v>6.7361547333000003</v>
      </c>
      <c r="BC13" s="215">
        <v>6.5356134838999997</v>
      </c>
      <c r="BD13" s="215">
        <v>6.7871743333000003</v>
      </c>
      <c r="BE13" s="215">
        <v>6.7772042581000003</v>
      </c>
      <c r="BF13" s="215">
        <v>6.5402924839000001</v>
      </c>
      <c r="BG13" s="215">
        <v>6.231382</v>
      </c>
      <c r="BH13" s="215">
        <v>6.3398709999999996</v>
      </c>
      <c r="BI13" s="356">
        <v>6.5337930000000002</v>
      </c>
      <c r="BJ13" s="356">
        <v>7.2935239999999997</v>
      </c>
      <c r="BK13" s="356">
        <v>7.4843320000000002</v>
      </c>
      <c r="BL13" s="356">
        <v>6.9996729999999996</v>
      </c>
      <c r="BM13" s="356">
        <v>6.6381819999999996</v>
      </c>
      <c r="BN13" s="356">
        <v>6.145276</v>
      </c>
      <c r="BO13" s="356">
        <v>5.8497310000000002</v>
      </c>
      <c r="BP13" s="356">
        <v>6.0828470000000001</v>
      </c>
      <c r="BQ13" s="356">
        <v>6.4091110000000002</v>
      </c>
      <c r="BR13" s="356">
        <v>6.4355830000000003</v>
      </c>
      <c r="BS13" s="356">
        <v>6.1603950000000003</v>
      </c>
      <c r="BT13" s="356">
        <v>6.0600750000000003</v>
      </c>
      <c r="BU13" s="356">
        <v>6.2045890000000004</v>
      </c>
      <c r="BV13" s="356">
        <v>7.2864950000000004</v>
      </c>
    </row>
    <row r="14" spans="1:74" ht="11.1" customHeight="1" x14ac:dyDescent="0.2">
      <c r="A14" s="638" t="s">
        <v>1260</v>
      </c>
      <c r="B14" s="639" t="s">
        <v>1218</v>
      </c>
      <c r="C14" s="215">
        <v>3.9139663870999999</v>
      </c>
      <c r="D14" s="215">
        <v>4.2844897143000003</v>
      </c>
      <c r="E14" s="215">
        <v>4.4950743225999998</v>
      </c>
      <c r="F14" s="215">
        <v>3.9543480667000002</v>
      </c>
      <c r="G14" s="215">
        <v>3.9792010967999998</v>
      </c>
      <c r="H14" s="215">
        <v>3.9180396332999998</v>
      </c>
      <c r="I14" s="215">
        <v>3.5705454194000001</v>
      </c>
      <c r="J14" s="215">
        <v>3.5315562581000002</v>
      </c>
      <c r="K14" s="215">
        <v>3.8926395333000001</v>
      </c>
      <c r="L14" s="215">
        <v>3.4401026452000001</v>
      </c>
      <c r="M14" s="215">
        <v>4.0910001999999999</v>
      </c>
      <c r="N14" s="215">
        <v>4.1664148386999997</v>
      </c>
      <c r="O14" s="215">
        <v>4.0085609677000003</v>
      </c>
      <c r="P14" s="215">
        <v>4.4239668276000002</v>
      </c>
      <c r="Q14" s="215">
        <v>4.4693357419000002</v>
      </c>
      <c r="R14" s="215">
        <v>4.1044121667000004</v>
      </c>
      <c r="S14" s="215">
        <v>4.1989647419000002</v>
      </c>
      <c r="T14" s="215">
        <v>4.0913735666999997</v>
      </c>
      <c r="U14" s="215">
        <v>3.8179092902999998</v>
      </c>
      <c r="V14" s="215">
        <v>4.4126935161</v>
      </c>
      <c r="W14" s="215">
        <v>4.5787466332999998</v>
      </c>
      <c r="X14" s="215">
        <v>4.3728580644999999</v>
      </c>
      <c r="Y14" s="215">
        <v>4.7430621000000004</v>
      </c>
      <c r="Z14" s="215">
        <v>4.9360584839000001</v>
      </c>
      <c r="AA14" s="215">
        <v>4.9815981935</v>
      </c>
      <c r="AB14" s="215">
        <v>4.7493125714</v>
      </c>
      <c r="AC14" s="215">
        <v>4.7910009031999996</v>
      </c>
      <c r="AD14" s="215">
        <v>4.1916440667000003</v>
      </c>
      <c r="AE14" s="215">
        <v>4.5824733226000003</v>
      </c>
      <c r="AF14" s="215">
        <v>4.4598684000000004</v>
      </c>
      <c r="AG14" s="215">
        <v>4.1485127419000003</v>
      </c>
      <c r="AH14" s="215">
        <v>4.2036948064999997</v>
      </c>
      <c r="AI14" s="215">
        <v>4.0803270332999997</v>
      </c>
      <c r="AJ14" s="215">
        <v>3.9480509032</v>
      </c>
      <c r="AK14" s="215">
        <v>3.6978483667000002</v>
      </c>
      <c r="AL14" s="215">
        <v>3.7839705484000001</v>
      </c>
      <c r="AM14" s="215">
        <v>4.3476615483999996</v>
      </c>
      <c r="AN14" s="215">
        <v>4.8519771070999997</v>
      </c>
      <c r="AO14" s="215">
        <v>4.8219328709999996</v>
      </c>
      <c r="AP14" s="215">
        <v>4.0634287667000004</v>
      </c>
      <c r="AQ14" s="215">
        <v>3.6192752903000001</v>
      </c>
      <c r="AR14" s="215">
        <v>3.9949061666999999</v>
      </c>
      <c r="AS14" s="215">
        <v>4.0152870644999998</v>
      </c>
      <c r="AT14" s="215">
        <v>3.6294406128999999</v>
      </c>
      <c r="AU14" s="215">
        <v>3.8995690000000001</v>
      </c>
      <c r="AV14" s="215">
        <v>3.6182256451999999</v>
      </c>
      <c r="AW14" s="215">
        <v>4.0278137999999997</v>
      </c>
      <c r="AX14" s="215">
        <v>4.4178671935000002</v>
      </c>
      <c r="AY14" s="215">
        <v>4.2232900645000004</v>
      </c>
      <c r="AZ14" s="215">
        <v>5.0788049642999997</v>
      </c>
      <c r="BA14" s="215">
        <v>5.2885361289999997</v>
      </c>
      <c r="BB14" s="215">
        <v>4.3434550666999998</v>
      </c>
      <c r="BC14" s="215">
        <v>4.2422538064999999</v>
      </c>
      <c r="BD14" s="215">
        <v>4.5135048332999999</v>
      </c>
      <c r="BE14" s="215">
        <v>4.5755676128999996</v>
      </c>
      <c r="BF14" s="215">
        <v>4.6098552580999996</v>
      </c>
      <c r="BG14" s="215">
        <v>4.8044289999999998</v>
      </c>
      <c r="BH14" s="215">
        <v>5.0030210000000004</v>
      </c>
      <c r="BI14" s="356">
        <v>5.0874860000000002</v>
      </c>
      <c r="BJ14" s="356">
        <v>5.0720900000000002</v>
      </c>
      <c r="BK14" s="356">
        <v>5.2107539999999997</v>
      </c>
      <c r="BL14" s="356">
        <v>5.2018129999999996</v>
      </c>
      <c r="BM14" s="356">
        <v>5.0678340000000004</v>
      </c>
      <c r="BN14" s="356">
        <v>5.0582159999999998</v>
      </c>
      <c r="BO14" s="356">
        <v>4.9407610000000002</v>
      </c>
      <c r="BP14" s="356">
        <v>4.8825729999999998</v>
      </c>
      <c r="BQ14" s="356">
        <v>5.0607810000000004</v>
      </c>
      <c r="BR14" s="356">
        <v>5.0736660000000002</v>
      </c>
      <c r="BS14" s="356">
        <v>5.2774729999999996</v>
      </c>
      <c r="BT14" s="356">
        <v>5.2181519999999999</v>
      </c>
      <c r="BU14" s="356">
        <v>5.3624510000000001</v>
      </c>
      <c r="BV14" s="356">
        <v>5.3107170000000004</v>
      </c>
    </row>
    <row r="15" spans="1:74" ht="11.1" customHeight="1" x14ac:dyDescent="0.2">
      <c r="A15" s="76" t="s">
        <v>703</v>
      </c>
      <c r="B15" s="185" t="s">
        <v>587</v>
      </c>
      <c r="C15" s="215">
        <v>0.15745161290000001</v>
      </c>
      <c r="D15" s="215">
        <v>0.15435714285999999</v>
      </c>
      <c r="E15" s="215">
        <v>0.16145161290000001</v>
      </c>
      <c r="F15" s="215">
        <v>0.16336666666999999</v>
      </c>
      <c r="G15" s="215">
        <v>0.16374193547999999</v>
      </c>
      <c r="H15" s="215">
        <v>0.16283333333</v>
      </c>
      <c r="I15" s="215">
        <v>0.16390322581</v>
      </c>
      <c r="J15" s="215">
        <v>0.16583870968</v>
      </c>
      <c r="K15" s="215">
        <v>0.16556666667</v>
      </c>
      <c r="L15" s="215">
        <v>0.17083870968000001</v>
      </c>
      <c r="M15" s="215">
        <v>0.17299999999999999</v>
      </c>
      <c r="N15" s="215">
        <v>0.17216129031999999</v>
      </c>
      <c r="O15" s="215">
        <v>0.16851612902999999</v>
      </c>
      <c r="P15" s="215">
        <v>0.16524137930999999</v>
      </c>
      <c r="Q15" s="215">
        <v>0.16587096774000001</v>
      </c>
      <c r="R15" s="215">
        <v>0.16539999999999999</v>
      </c>
      <c r="S15" s="215">
        <v>0.16606451613000001</v>
      </c>
      <c r="T15" s="215">
        <v>0.16503333333</v>
      </c>
      <c r="U15" s="215">
        <v>0.16929032258000001</v>
      </c>
      <c r="V15" s="215">
        <v>0.16845161289999999</v>
      </c>
      <c r="W15" s="215">
        <v>0.16943333332999999</v>
      </c>
      <c r="X15" s="215">
        <v>0.16977419355000001</v>
      </c>
      <c r="Y15" s="215">
        <v>0.17003333333000001</v>
      </c>
      <c r="Z15" s="215">
        <v>0.16851612902999999</v>
      </c>
      <c r="AA15" s="215">
        <v>0.14732258065000001</v>
      </c>
      <c r="AB15" s="215">
        <v>0.14774999999999999</v>
      </c>
      <c r="AC15" s="215">
        <v>0.14735483870999999</v>
      </c>
      <c r="AD15" s="215">
        <v>0.14926666666999999</v>
      </c>
      <c r="AE15" s="215">
        <v>0.14874193548</v>
      </c>
      <c r="AF15" s="215">
        <v>0.14853333332999999</v>
      </c>
      <c r="AG15" s="215">
        <v>0.1514516129</v>
      </c>
      <c r="AH15" s="215">
        <v>0.15112903225999999</v>
      </c>
      <c r="AI15" s="215">
        <v>0.15073333333</v>
      </c>
      <c r="AJ15" s="215">
        <v>0.15119354838999999</v>
      </c>
      <c r="AK15" s="215">
        <v>0.15273333333</v>
      </c>
      <c r="AL15" s="215">
        <v>0.15019354838999999</v>
      </c>
      <c r="AM15" s="215">
        <v>0.15516129032000001</v>
      </c>
      <c r="AN15" s="215">
        <v>0.15571428571000001</v>
      </c>
      <c r="AO15" s="215">
        <v>0.15777419355</v>
      </c>
      <c r="AP15" s="215">
        <v>0.16013333332999999</v>
      </c>
      <c r="AQ15" s="215">
        <v>0.1615483871</v>
      </c>
      <c r="AR15" s="215">
        <v>0.16223333333000001</v>
      </c>
      <c r="AS15" s="215">
        <v>0.16451612903000001</v>
      </c>
      <c r="AT15" s="215">
        <v>0.16564516129000001</v>
      </c>
      <c r="AU15" s="215">
        <v>0.16669999999999999</v>
      </c>
      <c r="AV15" s="215">
        <v>0.16829032258000001</v>
      </c>
      <c r="AW15" s="215">
        <v>0.16876666667000001</v>
      </c>
      <c r="AX15" s="215">
        <v>0.16983870968000001</v>
      </c>
      <c r="AY15" s="215">
        <v>0.17187096773999999</v>
      </c>
      <c r="AZ15" s="215">
        <v>0.20342857143000001</v>
      </c>
      <c r="BA15" s="215">
        <v>0.14874193548</v>
      </c>
      <c r="BB15" s="215">
        <v>0.1701</v>
      </c>
      <c r="BC15" s="215">
        <v>0.15522580645</v>
      </c>
      <c r="BD15" s="215">
        <v>0.15196666667</v>
      </c>
      <c r="BE15" s="215">
        <v>0.13787096773999999</v>
      </c>
      <c r="BF15" s="215">
        <v>0.11358064515999999</v>
      </c>
      <c r="BG15" s="215">
        <v>0.16504920000000001</v>
      </c>
      <c r="BH15" s="215">
        <v>0.16429820000000001</v>
      </c>
      <c r="BI15" s="356">
        <v>0.16491829999999999</v>
      </c>
      <c r="BJ15" s="356">
        <v>0.16518869999999999</v>
      </c>
      <c r="BK15" s="356">
        <v>0.165135</v>
      </c>
      <c r="BL15" s="356">
        <v>0.16572010000000001</v>
      </c>
      <c r="BM15" s="356">
        <v>0.16568640000000001</v>
      </c>
      <c r="BN15" s="356">
        <v>0.16603229999999999</v>
      </c>
      <c r="BO15" s="356">
        <v>0.1659168</v>
      </c>
      <c r="BP15" s="356">
        <v>0.16545850000000001</v>
      </c>
      <c r="BQ15" s="356">
        <v>0.16570979999999999</v>
      </c>
      <c r="BR15" s="356">
        <v>0.16593340000000001</v>
      </c>
      <c r="BS15" s="356">
        <v>0.16657040000000001</v>
      </c>
      <c r="BT15" s="356">
        <v>0.166736</v>
      </c>
      <c r="BU15" s="356">
        <v>0.1675422</v>
      </c>
      <c r="BV15" s="356">
        <v>0.16800619999999999</v>
      </c>
    </row>
    <row r="16" spans="1:74" ht="11.1" customHeight="1" x14ac:dyDescent="0.2">
      <c r="A16" s="76" t="s">
        <v>19</v>
      </c>
      <c r="B16" s="185" t="s">
        <v>588</v>
      </c>
      <c r="C16" s="215">
        <v>26.173032257999999</v>
      </c>
      <c r="D16" s="215">
        <v>21.219035714</v>
      </c>
      <c r="E16" s="215">
        <v>4.8676129032000004</v>
      </c>
      <c r="F16" s="215">
        <v>-7.2104666667000004</v>
      </c>
      <c r="G16" s="215">
        <v>-13.079000000000001</v>
      </c>
      <c r="H16" s="215">
        <v>-11.524033333</v>
      </c>
      <c r="I16" s="215">
        <v>-8.0115483870999995</v>
      </c>
      <c r="J16" s="215">
        <v>-8.0346774193999995</v>
      </c>
      <c r="K16" s="215">
        <v>-13.470433333000001</v>
      </c>
      <c r="L16" s="215">
        <v>-12.612354839</v>
      </c>
      <c r="M16" s="215">
        <v>-1.3503333333</v>
      </c>
      <c r="N16" s="215">
        <v>12.585387097</v>
      </c>
      <c r="O16" s="215">
        <v>17.846354839</v>
      </c>
      <c r="P16" s="215">
        <v>16.098931034</v>
      </c>
      <c r="Q16" s="215">
        <v>-1.2192258064999999</v>
      </c>
      <c r="R16" s="215">
        <v>-4.6859000000000002</v>
      </c>
      <c r="S16" s="215">
        <v>-9.3036774193999996</v>
      </c>
      <c r="T16" s="215">
        <v>-7.8666999999999998</v>
      </c>
      <c r="U16" s="215">
        <v>-4.4331290323000001</v>
      </c>
      <c r="V16" s="215">
        <v>-5.4639354839000003</v>
      </c>
      <c r="W16" s="215">
        <v>-9.8209999999999997</v>
      </c>
      <c r="X16" s="215">
        <v>-7.9251612903000002</v>
      </c>
      <c r="Y16" s="215">
        <v>4.3117333333000003</v>
      </c>
      <c r="Z16" s="215">
        <v>12.63483871</v>
      </c>
      <c r="AA16" s="215">
        <v>22.858774193999999</v>
      </c>
      <c r="AB16" s="215">
        <v>21.190321429000001</v>
      </c>
      <c r="AC16" s="215">
        <v>12.296032258</v>
      </c>
      <c r="AD16" s="215">
        <v>-4.4737</v>
      </c>
      <c r="AE16" s="215">
        <v>-13.491451613000001</v>
      </c>
      <c r="AF16" s="215">
        <v>-12.420199999999999</v>
      </c>
      <c r="AG16" s="215">
        <v>-8.8686774194000009</v>
      </c>
      <c r="AH16" s="215">
        <v>-8.7780000000000005</v>
      </c>
      <c r="AI16" s="215">
        <v>-11.776899999999999</v>
      </c>
      <c r="AJ16" s="215">
        <v>-8.1869999999999994</v>
      </c>
      <c r="AK16" s="215">
        <v>7.0159333332999996</v>
      </c>
      <c r="AL16" s="215">
        <v>23.093290323000002</v>
      </c>
      <c r="AM16" s="215">
        <v>31.182774194</v>
      </c>
      <c r="AN16" s="215">
        <v>26.00525</v>
      </c>
      <c r="AO16" s="215">
        <v>11.384387096999999</v>
      </c>
      <c r="AP16" s="215">
        <v>-7.1913</v>
      </c>
      <c r="AQ16" s="215">
        <v>-15.412903225999999</v>
      </c>
      <c r="AR16" s="215">
        <v>-15.4262</v>
      </c>
      <c r="AS16" s="215">
        <v>-12.826806452</v>
      </c>
      <c r="AT16" s="215">
        <v>-12.046322581</v>
      </c>
      <c r="AU16" s="215">
        <v>-14.0472</v>
      </c>
      <c r="AV16" s="215">
        <v>-12.854290323000001</v>
      </c>
      <c r="AW16" s="215">
        <v>5.3417333332999997</v>
      </c>
      <c r="AX16" s="215">
        <v>9.3008064515999997</v>
      </c>
      <c r="AY16" s="215">
        <v>23.528129031999999</v>
      </c>
      <c r="AZ16" s="215">
        <v>26.459571429</v>
      </c>
      <c r="BA16" s="215">
        <v>6.2271290322999997</v>
      </c>
      <c r="BB16" s="215">
        <v>-10.718366667</v>
      </c>
      <c r="BC16" s="215">
        <v>-16.025806452000001</v>
      </c>
      <c r="BD16" s="215">
        <v>-12.112166667</v>
      </c>
      <c r="BE16" s="215">
        <v>-9.0837741935</v>
      </c>
      <c r="BF16" s="215">
        <v>-9.9520967741999993</v>
      </c>
      <c r="BG16" s="215">
        <v>-11.821804761999999</v>
      </c>
      <c r="BH16" s="215">
        <v>-10.594470046</v>
      </c>
      <c r="BI16" s="356">
        <v>1.7665789999999999</v>
      </c>
      <c r="BJ16" s="356">
        <v>16.187940000000001</v>
      </c>
      <c r="BK16" s="356">
        <v>23.911069999999999</v>
      </c>
      <c r="BL16" s="356">
        <v>20.430520000000001</v>
      </c>
      <c r="BM16" s="356">
        <v>5.922631</v>
      </c>
      <c r="BN16" s="356">
        <v>-7.0781869999999998</v>
      </c>
      <c r="BO16" s="356">
        <v>-12.655860000000001</v>
      </c>
      <c r="BP16" s="356">
        <v>-11.328379999999999</v>
      </c>
      <c r="BQ16" s="356">
        <v>-8.3842689999999997</v>
      </c>
      <c r="BR16" s="356">
        <v>-7.8657000000000004</v>
      </c>
      <c r="BS16" s="356">
        <v>-12.26932</v>
      </c>
      <c r="BT16" s="356">
        <v>-11.283049999999999</v>
      </c>
      <c r="BU16" s="356">
        <v>2.529598</v>
      </c>
      <c r="BV16" s="356">
        <v>16.686640000000001</v>
      </c>
    </row>
    <row r="17" spans="1:74" ht="11.1" customHeight="1" x14ac:dyDescent="0.2">
      <c r="A17" s="71" t="s">
        <v>1010</v>
      </c>
      <c r="B17" s="185" t="s">
        <v>590</v>
      </c>
      <c r="C17" s="215">
        <v>93.968027516000006</v>
      </c>
      <c r="D17" s="215">
        <v>86.854302214000001</v>
      </c>
      <c r="E17" s="215">
        <v>72.090335483999993</v>
      </c>
      <c r="F17" s="215">
        <v>60.281593532999999</v>
      </c>
      <c r="G17" s="215">
        <v>53.997795128999996</v>
      </c>
      <c r="H17" s="215">
        <v>55.617236699999999</v>
      </c>
      <c r="I17" s="215">
        <v>60.444184548000003</v>
      </c>
      <c r="J17" s="215">
        <v>60.790114613</v>
      </c>
      <c r="K17" s="215">
        <v>53.976661933000003</v>
      </c>
      <c r="L17" s="215">
        <v>58.248172742000001</v>
      </c>
      <c r="M17" s="215">
        <v>68.805001167</v>
      </c>
      <c r="N17" s="215">
        <v>83.644613710000002</v>
      </c>
      <c r="O17" s="215">
        <v>88.883741870999998</v>
      </c>
      <c r="P17" s="215">
        <v>85.800205344999995</v>
      </c>
      <c r="Q17" s="215">
        <v>67.912176161000005</v>
      </c>
      <c r="R17" s="215">
        <v>64.256326232999996</v>
      </c>
      <c r="S17" s="215">
        <v>59.976241418999997</v>
      </c>
      <c r="T17" s="215">
        <v>61.419889967000003</v>
      </c>
      <c r="U17" s="215">
        <v>67.293373613</v>
      </c>
      <c r="V17" s="215">
        <v>65.267746097</v>
      </c>
      <c r="W17" s="215">
        <v>60.727159133000001</v>
      </c>
      <c r="X17" s="215">
        <v>62.406586386999997</v>
      </c>
      <c r="Y17" s="215">
        <v>74.1308188</v>
      </c>
      <c r="Z17" s="215">
        <v>81.827231902999998</v>
      </c>
      <c r="AA17" s="215">
        <v>92.252759323000006</v>
      </c>
      <c r="AB17" s="215">
        <v>90.496398749999997</v>
      </c>
      <c r="AC17" s="215">
        <v>80.933376354999993</v>
      </c>
      <c r="AD17" s="215">
        <v>64.951858099999995</v>
      </c>
      <c r="AE17" s="215">
        <v>55.517774838999998</v>
      </c>
      <c r="AF17" s="215">
        <v>56.949887500000003</v>
      </c>
      <c r="AG17" s="215">
        <v>61.844599805999998</v>
      </c>
      <c r="AH17" s="215">
        <v>61.736929484000001</v>
      </c>
      <c r="AI17" s="215">
        <v>59.195305032999997</v>
      </c>
      <c r="AJ17" s="215">
        <v>62.101319934999999</v>
      </c>
      <c r="AK17" s="215">
        <v>78.330152999999996</v>
      </c>
      <c r="AL17" s="215">
        <v>94.796626161000006</v>
      </c>
      <c r="AM17" s="215">
        <v>103.58942406</v>
      </c>
      <c r="AN17" s="215">
        <v>97.283058249999996</v>
      </c>
      <c r="AO17" s="215">
        <v>82.468315032000007</v>
      </c>
      <c r="AP17" s="215">
        <v>64.813392867000005</v>
      </c>
      <c r="AQ17" s="215">
        <v>57.561825902999999</v>
      </c>
      <c r="AR17" s="215">
        <v>57.594158833000002</v>
      </c>
      <c r="AS17" s="215">
        <v>60.837221452000001</v>
      </c>
      <c r="AT17" s="215">
        <v>62.656617580999999</v>
      </c>
      <c r="AU17" s="215">
        <v>60.903371767000003</v>
      </c>
      <c r="AV17" s="215">
        <v>63.471425418999999</v>
      </c>
      <c r="AW17" s="215">
        <v>82.016576366999999</v>
      </c>
      <c r="AX17" s="215">
        <v>86.654267032000007</v>
      </c>
      <c r="AY17" s="215">
        <v>101.56969945</v>
      </c>
      <c r="AZ17" s="215">
        <v>104.22728789</v>
      </c>
      <c r="BA17" s="215">
        <v>83.547881838999999</v>
      </c>
      <c r="BB17" s="215">
        <v>66.586629267000006</v>
      </c>
      <c r="BC17" s="215">
        <v>60.275823547999998</v>
      </c>
      <c r="BD17" s="215">
        <v>65.281107966999997</v>
      </c>
      <c r="BE17" s="215">
        <v>68.507136322999997</v>
      </c>
      <c r="BF17" s="215">
        <v>68.912506452000002</v>
      </c>
      <c r="BG17" s="215">
        <v>65.846597438000003</v>
      </c>
      <c r="BH17" s="215">
        <v>66.639715154000001</v>
      </c>
      <c r="BI17" s="356">
        <v>79.418850000000006</v>
      </c>
      <c r="BJ17" s="356">
        <v>94.654979999999995</v>
      </c>
      <c r="BK17" s="356">
        <v>102.4055</v>
      </c>
      <c r="BL17" s="356">
        <v>98.525220000000004</v>
      </c>
      <c r="BM17" s="356">
        <v>83.643950000000004</v>
      </c>
      <c r="BN17" s="356">
        <v>70.190839999999994</v>
      </c>
      <c r="BO17" s="356">
        <v>64.204840000000004</v>
      </c>
      <c r="BP17" s="356">
        <v>65.567430000000002</v>
      </c>
      <c r="BQ17" s="356">
        <v>68.760369999999995</v>
      </c>
      <c r="BR17" s="356">
        <v>69.405600000000007</v>
      </c>
      <c r="BS17" s="356">
        <v>64.851550000000003</v>
      </c>
      <c r="BT17" s="356">
        <v>65.50027</v>
      </c>
      <c r="BU17" s="356">
        <v>79.633539999999996</v>
      </c>
      <c r="BV17" s="356">
        <v>95.162049999999994</v>
      </c>
    </row>
    <row r="18" spans="1:74" ht="11.1" customHeight="1" x14ac:dyDescent="0.2">
      <c r="A18" s="76" t="s">
        <v>705</v>
      </c>
      <c r="B18" s="185" t="s">
        <v>147</v>
      </c>
      <c r="C18" s="215">
        <v>-0.78621748580999995</v>
      </c>
      <c r="D18" s="215">
        <v>0.73142250142999998</v>
      </c>
      <c r="E18" s="215">
        <v>-0.13901858322999999</v>
      </c>
      <c r="F18" s="215">
        <v>0.55242813332999996</v>
      </c>
      <c r="G18" s="215">
        <v>-0.21088332032000001</v>
      </c>
      <c r="H18" s="215">
        <v>-0.37283253</v>
      </c>
      <c r="I18" s="215">
        <v>0.54007261289999997</v>
      </c>
      <c r="J18" s="215">
        <v>0.23505157709999999</v>
      </c>
      <c r="K18" s="215">
        <v>1.2109973332999999</v>
      </c>
      <c r="L18" s="215">
        <v>-1.9755488671000001</v>
      </c>
      <c r="M18" s="215">
        <v>-1.0760406667</v>
      </c>
      <c r="N18" s="215">
        <v>-1.6486837438999999</v>
      </c>
      <c r="O18" s="215">
        <v>2.5179579354999999E-2</v>
      </c>
      <c r="P18" s="215">
        <v>0.42917289172</v>
      </c>
      <c r="Q18" s="215">
        <v>0.72519809322999995</v>
      </c>
      <c r="R18" s="215">
        <v>0.84590326332999999</v>
      </c>
      <c r="S18" s="215">
        <v>0.46997464386999999</v>
      </c>
      <c r="T18" s="215">
        <v>0.85857480333000002</v>
      </c>
      <c r="U18" s="215">
        <v>-0.52660522968000001</v>
      </c>
      <c r="V18" s="215">
        <v>-0.46734500419000002</v>
      </c>
      <c r="W18" s="215">
        <v>-0.48694419667</v>
      </c>
      <c r="X18" s="215">
        <v>-1.0813375765</v>
      </c>
      <c r="Y18" s="215">
        <v>-1.8695107033</v>
      </c>
      <c r="Z18" s="215">
        <v>-1.0560972945</v>
      </c>
      <c r="AA18" s="215">
        <v>0.61121999547999994</v>
      </c>
      <c r="AB18" s="215">
        <v>1.1876152514</v>
      </c>
      <c r="AC18" s="215">
        <v>0.39262993323000001</v>
      </c>
      <c r="AD18" s="215">
        <v>0.63001940000000001</v>
      </c>
      <c r="AE18" s="215">
        <v>1.0133507145</v>
      </c>
      <c r="AF18" s="215">
        <v>1.14728283</v>
      </c>
      <c r="AG18" s="215">
        <v>0.29495557644999998</v>
      </c>
      <c r="AH18" s="215">
        <v>0.43653723032000002</v>
      </c>
      <c r="AI18" s="215">
        <v>-0.29630240333000002</v>
      </c>
      <c r="AJ18" s="215">
        <v>-1.8832794805999999</v>
      </c>
      <c r="AK18" s="215">
        <v>-1.0999110032999999</v>
      </c>
      <c r="AL18" s="215">
        <v>-0.57652903096999997</v>
      </c>
      <c r="AM18" s="215">
        <v>0.25957932065</v>
      </c>
      <c r="AN18" s="215">
        <v>0.91748296857</v>
      </c>
      <c r="AO18" s="215">
        <v>0.29834261580999999</v>
      </c>
      <c r="AP18" s="215">
        <v>0.81262122999999997</v>
      </c>
      <c r="AQ18" s="215">
        <v>1.0629846144999999</v>
      </c>
      <c r="AR18" s="215">
        <v>0.89907413000000003</v>
      </c>
      <c r="AS18" s="215">
        <v>4.6807643225999999E-2</v>
      </c>
      <c r="AT18" s="215">
        <v>-7.1544189999999994E-2</v>
      </c>
      <c r="AU18" s="215">
        <v>-0.31196942999999999</v>
      </c>
      <c r="AV18" s="215">
        <v>-1.5331912625999999</v>
      </c>
      <c r="AW18" s="215">
        <v>-3.0484888033000002</v>
      </c>
      <c r="AX18" s="215">
        <v>5.4669061935999998E-2</v>
      </c>
      <c r="AY18" s="215">
        <v>-0.61564696934999996</v>
      </c>
      <c r="AZ18" s="215">
        <v>1.1713398613999999</v>
      </c>
      <c r="BA18" s="215">
        <v>1.1463571903000001</v>
      </c>
      <c r="BB18" s="215">
        <v>1.2709932033</v>
      </c>
      <c r="BC18" s="215">
        <v>0.1497012929</v>
      </c>
      <c r="BD18" s="215">
        <v>-1.4053102333</v>
      </c>
      <c r="BE18" s="215">
        <v>-1.3331312268</v>
      </c>
      <c r="BF18" s="215">
        <v>-2.0765707096999999</v>
      </c>
      <c r="BG18" s="215">
        <v>-1.7055212381</v>
      </c>
      <c r="BH18" s="215">
        <v>-1.7224359539</v>
      </c>
      <c r="BI18" s="356">
        <v>-1.061137</v>
      </c>
      <c r="BJ18" s="356">
        <v>-1.980766</v>
      </c>
      <c r="BK18" s="356">
        <v>-0.76065199999999999</v>
      </c>
      <c r="BL18" s="356">
        <v>-1.3121229999999999</v>
      </c>
      <c r="BM18" s="356">
        <v>-6.6283499999999995E-2</v>
      </c>
      <c r="BN18" s="356">
        <v>-0.68138109999999996</v>
      </c>
      <c r="BO18" s="356">
        <v>-0.94501690000000005</v>
      </c>
      <c r="BP18" s="356">
        <v>-1.06036</v>
      </c>
      <c r="BQ18" s="356">
        <v>0.1892288</v>
      </c>
      <c r="BR18" s="356">
        <v>-0.43019980000000002</v>
      </c>
      <c r="BS18" s="356">
        <v>-0.34708559999999999</v>
      </c>
      <c r="BT18" s="356">
        <v>0.34185290000000002</v>
      </c>
      <c r="BU18" s="356">
        <v>-0.18649309999999999</v>
      </c>
      <c r="BV18" s="356">
        <v>-0.78979010000000005</v>
      </c>
    </row>
    <row r="19" spans="1:74" ht="11.1" customHeight="1" x14ac:dyDescent="0.2">
      <c r="A19" s="77" t="s">
        <v>1011</v>
      </c>
      <c r="B19" s="185" t="s">
        <v>589</v>
      </c>
      <c r="C19" s="215">
        <v>93.181810029999994</v>
      </c>
      <c r="D19" s="215">
        <v>87.585724716000001</v>
      </c>
      <c r="E19" s="215">
        <v>71.951316900999998</v>
      </c>
      <c r="F19" s="215">
        <v>60.834021667000002</v>
      </c>
      <c r="G19" s="215">
        <v>53.786911809000003</v>
      </c>
      <c r="H19" s="215">
        <v>55.244404170000003</v>
      </c>
      <c r="I19" s="215">
        <v>60.984257161000002</v>
      </c>
      <c r="J19" s="215">
        <v>61.02516619</v>
      </c>
      <c r="K19" s="215">
        <v>55.187659267000001</v>
      </c>
      <c r="L19" s="215">
        <v>56.272623875000001</v>
      </c>
      <c r="M19" s="215">
        <v>67.728960499999999</v>
      </c>
      <c r="N19" s="215">
        <v>81.995929966000006</v>
      </c>
      <c r="O19" s="215">
        <v>88.908921449999994</v>
      </c>
      <c r="P19" s="215">
        <v>86.229378237000006</v>
      </c>
      <c r="Q19" s="215">
        <v>68.637374254999997</v>
      </c>
      <c r="R19" s="215">
        <v>65.102229496999996</v>
      </c>
      <c r="S19" s="215">
        <v>60.446216063000001</v>
      </c>
      <c r="T19" s="215">
        <v>62.278464769999999</v>
      </c>
      <c r="U19" s="215">
        <v>66.766768382999999</v>
      </c>
      <c r="V19" s="215">
        <v>64.800401093000005</v>
      </c>
      <c r="W19" s="215">
        <v>60.240214936999998</v>
      </c>
      <c r="X19" s="215">
        <v>61.325248811000002</v>
      </c>
      <c r="Y19" s="215">
        <v>72.261308096999997</v>
      </c>
      <c r="Z19" s="215">
        <v>80.771134609000001</v>
      </c>
      <c r="AA19" s="215">
        <v>92.863979318000005</v>
      </c>
      <c r="AB19" s="215">
        <v>91.684014000999994</v>
      </c>
      <c r="AC19" s="215">
        <v>81.326006288000002</v>
      </c>
      <c r="AD19" s="215">
        <v>65.581877500000004</v>
      </c>
      <c r="AE19" s="215">
        <v>56.531125553000003</v>
      </c>
      <c r="AF19" s="215">
        <v>58.097170329999997</v>
      </c>
      <c r="AG19" s="215">
        <v>62.139555383000001</v>
      </c>
      <c r="AH19" s="215">
        <v>62.173466714</v>
      </c>
      <c r="AI19" s="215">
        <v>58.899002629999998</v>
      </c>
      <c r="AJ19" s="215">
        <v>60.218040455000001</v>
      </c>
      <c r="AK19" s="215">
        <v>77.230241996999993</v>
      </c>
      <c r="AL19" s="215">
        <v>94.220097129999999</v>
      </c>
      <c r="AM19" s="215">
        <v>103.84900338999999</v>
      </c>
      <c r="AN19" s="215">
        <v>98.200541219000002</v>
      </c>
      <c r="AO19" s="215">
        <v>82.766657648000006</v>
      </c>
      <c r="AP19" s="215">
        <v>65.626014096999995</v>
      </c>
      <c r="AQ19" s="215">
        <v>58.624810517999997</v>
      </c>
      <c r="AR19" s="215">
        <v>58.493232962999997</v>
      </c>
      <c r="AS19" s="215">
        <v>60.884029095000002</v>
      </c>
      <c r="AT19" s="215">
        <v>62.585073391000002</v>
      </c>
      <c r="AU19" s="215">
        <v>60.591402336999998</v>
      </c>
      <c r="AV19" s="215">
        <v>61.938234156999997</v>
      </c>
      <c r="AW19" s="215">
        <v>78.968087562999997</v>
      </c>
      <c r="AX19" s="215">
        <v>86.708936093999995</v>
      </c>
      <c r="AY19" s="215">
        <v>100.95405248</v>
      </c>
      <c r="AZ19" s="215">
        <v>105.39862775</v>
      </c>
      <c r="BA19" s="215">
        <v>84.694239029000002</v>
      </c>
      <c r="BB19" s="215">
        <v>67.857622469999995</v>
      </c>
      <c r="BC19" s="215">
        <v>60.425524840999998</v>
      </c>
      <c r="BD19" s="215">
        <v>63.875797732999999</v>
      </c>
      <c r="BE19" s="215">
        <v>67.174005096000002</v>
      </c>
      <c r="BF19" s="215">
        <v>66.835935742000004</v>
      </c>
      <c r="BG19" s="215">
        <v>64.141076200000001</v>
      </c>
      <c r="BH19" s="215">
        <v>64.917279199999996</v>
      </c>
      <c r="BI19" s="356">
        <v>78.357709999999997</v>
      </c>
      <c r="BJ19" s="356">
        <v>92.674210000000002</v>
      </c>
      <c r="BK19" s="356">
        <v>101.6448</v>
      </c>
      <c r="BL19" s="356">
        <v>97.213099999999997</v>
      </c>
      <c r="BM19" s="356">
        <v>83.577669999999998</v>
      </c>
      <c r="BN19" s="356">
        <v>69.509460000000004</v>
      </c>
      <c r="BO19" s="356">
        <v>63.259819999999998</v>
      </c>
      <c r="BP19" s="356">
        <v>64.507069999999999</v>
      </c>
      <c r="BQ19" s="356">
        <v>68.949600000000004</v>
      </c>
      <c r="BR19" s="356">
        <v>68.975399999999993</v>
      </c>
      <c r="BS19" s="356">
        <v>64.504459999999995</v>
      </c>
      <c r="BT19" s="356">
        <v>65.842119999999994</v>
      </c>
      <c r="BU19" s="356">
        <v>79.447050000000004</v>
      </c>
      <c r="BV19" s="356">
        <v>94.372259999999997</v>
      </c>
    </row>
    <row r="20" spans="1:74" ht="11.1" customHeight="1" x14ac:dyDescent="0.2">
      <c r="A20" s="77"/>
      <c r="B20" s="185"/>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215"/>
      <c r="BB20" s="215"/>
      <c r="BC20" s="215"/>
      <c r="BD20" s="215"/>
      <c r="BE20" s="215"/>
      <c r="BF20" s="215"/>
      <c r="BG20" s="215"/>
      <c r="BH20" s="215"/>
      <c r="BI20" s="356"/>
      <c r="BJ20" s="356"/>
      <c r="BK20" s="356"/>
      <c r="BL20" s="356"/>
      <c r="BM20" s="356"/>
      <c r="BN20" s="356"/>
      <c r="BO20" s="356"/>
      <c r="BP20" s="356"/>
      <c r="BQ20" s="356"/>
      <c r="BR20" s="356"/>
      <c r="BS20" s="356"/>
      <c r="BT20" s="356"/>
      <c r="BU20" s="356"/>
      <c r="BV20" s="356"/>
    </row>
    <row r="21" spans="1:74" ht="11.1" customHeight="1" x14ac:dyDescent="0.2">
      <c r="A21" s="71"/>
      <c r="B21" s="78" t="s">
        <v>1019</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230"/>
      <c r="BB21" s="230"/>
      <c r="BC21" s="230"/>
      <c r="BD21" s="230"/>
      <c r="BE21" s="230"/>
      <c r="BF21" s="230"/>
      <c r="BG21" s="230"/>
      <c r="BH21" s="230"/>
      <c r="BI21" s="394"/>
      <c r="BJ21" s="394"/>
      <c r="BK21" s="394"/>
      <c r="BL21" s="394"/>
      <c r="BM21" s="394"/>
      <c r="BN21" s="394"/>
      <c r="BO21" s="394"/>
      <c r="BP21" s="394"/>
      <c r="BQ21" s="394"/>
      <c r="BR21" s="394"/>
      <c r="BS21" s="394"/>
      <c r="BT21" s="394"/>
      <c r="BU21" s="394"/>
      <c r="BV21" s="394"/>
    </row>
    <row r="22" spans="1:74" ht="11.1" customHeight="1" x14ac:dyDescent="0.2">
      <c r="A22" s="76" t="s">
        <v>706</v>
      </c>
      <c r="B22" s="185" t="s">
        <v>591</v>
      </c>
      <c r="C22" s="215">
        <v>31.283064516</v>
      </c>
      <c r="D22" s="215">
        <v>27.428321429</v>
      </c>
      <c r="E22" s="215">
        <v>19.191225805999998</v>
      </c>
      <c r="F22" s="215">
        <v>11.351733333</v>
      </c>
      <c r="G22" s="215">
        <v>6.6257741934999999</v>
      </c>
      <c r="H22" s="215">
        <v>4.4223666667000003</v>
      </c>
      <c r="I22" s="215">
        <v>3.6834193547999998</v>
      </c>
      <c r="J22" s="215">
        <v>3.6219354839000002</v>
      </c>
      <c r="K22" s="215">
        <v>4.0917000000000003</v>
      </c>
      <c r="L22" s="215">
        <v>7.2743548386999999</v>
      </c>
      <c r="M22" s="215">
        <v>14.483366667</v>
      </c>
      <c r="N22" s="215">
        <v>22.362290323</v>
      </c>
      <c r="O22" s="215">
        <v>25.624741934999999</v>
      </c>
      <c r="P22" s="215">
        <v>22.829517241000001</v>
      </c>
      <c r="Q22" s="215">
        <v>13.004806452</v>
      </c>
      <c r="R22" s="215">
        <v>9.3070000000000004</v>
      </c>
      <c r="S22" s="215">
        <v>5.2607419354999996</v>
      </c>
      <c r="T22" s="215">
        <v>4.1111666667</v>
      </c>
      <c r="U22" s="215">
        <v>3.4682580645000001</v>
      </c>
      <c r="V22" s="215">
        <v>3.4065806452</v>
      </c>
      <c r="W22" s="215">
        <v>3.9537</v>
      </c>
      <c r="X22" s="215">
        <v>7.7453225805999999</v>
      </c>
      <c r="Y22" s="215">
        <v>16.071133332999999</v>
      </c>
      <c r="Z22" s="215">
        <v>21.623999999999999</v>
      </c>
      <c r="AA22" s="215">
        <v>28.138419355</v>
      </c>
      <c r="AB22" s="215">
        <v>26.788642856999999</v>
      </c>
      <c r="AC22" s="215">
        <v>21.363290323000001</v>
      </c>
      <c r="AD22" s="215">
        <v>12.213966666999999</v>
      </c>
      <c r="AE22" s="215">
        <v>6.2329354839000004</v>
      </c>
      <c r="AF22" s="215">
        <v>4.2553000000000001</v>
      </c>
      <c r="AG22" s="215">
        <v>3.5970322581</v>
      </c>
      <c r="AH22" s="215">
        <v>3.4751935484000001</v>
      </c>
      <c r="AI22" s="215">
        <v>3.9267666666999999</v>
      </c>
      <c r="AJ22" s="215">
        <v>7.1828387097000004</v>
      </c>
      <c r="AK22" s="215">
        <v>17.250933332999999</v>
      </c>
      <c r="AL22" s="215">
        <v>27.361129032000001</v>
      </c>
      <c r="AM22" s="215">
        <v>33.456645160999997</v>
      </c>
      <c r="AN22" s="215">
        <v>30.460892857000001</v>
      </c>
      <c r="AO22" s="215">
        <v>22.577483870999998</v>
      </c>
      <c r="AP22" s="215">
        <v>11.871133333</v>
      </c>
      <c r="AQ22" s="215">
        <v>6.5628709677000003</v>
      </c>
      <c r="AR22" s="215">
        <v>4.1863666666999997</v>
      </c>
      <c r="AS22" s="215">
        <v>3.6380967742000001</v>
      </c>
      <c r="AT22" s="215">
        <v>3.3929677419000002</v>
      </c>
      <c r="AU22" s="215">
        <v>4.0576999999999996</v>
      </c>
      <c r="AV22" s="215">
        <v>6.8410645161000003</v>
      </c>
      <c r="AW22" s="215">
        <v>18.117366666999999</v>
      </c>
      <c r="AX22" s="215">
        <v>23.125290323000002</v>
      </c>
      <c r="AY22" s="215">
        <v>30.189354839</v>
      </c>
      <c r="AZ22" s="215">
        <v>32.293285714</v>
      </c>
      <c r="BA22" s="215">
        <v>20.571903226</v>
      </c>
      <c r="BB22" s="215">
        <v>10.816966667000001</v>
      </c>
      <c r="BC22" s="215">
        <v>5.7889354838999996</v>
      </c>
      <c r="BD22" s="215">
        <v>4.1206333332999998</v>
      </c>
      <c r="BE22" s="215">
        <v>3.4871290322999999</v>
      </c>
      <c r="BF22" s="215">
        <v>3.3468709677000001</v>
      </c>
      <c r="BG22" s="215">
        <v>3.6701100000000002</v>
      </c>
      <c r="BH22" s="215">
        <v>6.15367</v>
      </c>
      <c r="BI22" s="356">
        <v>16.291149999999998</v>
      </c>
      <c r="BJ22" s="356">
        <v>23.90889</v>
      </c>
      <c r="BK22" s="356">
        <v>29.481249999999999</v>
      </c>
      <c r="BL22" s="356">
        <v>27.3492</v>
      </c>
      <c r="BM22" s="356">
        <v>19.655290000000001</v>
      </c>
      <c r="BN22" s="356">
        <v>11.29331</v>
      </c>
      <c r="BO22" s="356">
        <v>6.5479349999999998</v>
      </c>
      <c r="BP22" s="356">
        <v>4.3348050000000002</v>
      </c>
      <c r="BQ22" s="356">
        <v>3.859623</v>
      </c>
      <c r="BR22" s="356">
        <v>3.6953369999999999</v>
      </c>
      <c r="BS22" s="356">
        <v>4.0397470000000002</v>
      </c>
      <c r="BT22" s="356">
        <v>7.449935</v>
      </c>
      <c r="BU22" s="356">
        <v>16.85697</v>
      </c>
      <c r="BV22" s="356">
        <v>24.955739999999999</v>
      </c>
    </row>
    <row r="23" spans="1:74" ht="11.1" customHeight="1" x14ac:dyDescent="0.2">
      <c r="A23" s="76" t="s">
        <v>707</v>
      </c>
      <c r="B23" s="185" t="s">
        <v>592</v>
      </c>
      <c r="C23" s="215">
        <v>17.032193547999999</v>
      </c>
      <c r="D23" s="215">
        <v>15.418964286</v>
      </c>
      <c r="E23" s="215">
        <v>11.64316129</v>
      </c>
      <c r="F23" s="215">
        <v>7.7335000000000003</v>
      </c>
      <c r="G23" s="215">
        <v>5.3629032258000002</v>
      </c>
      <c r="H23" s="215">
        <v>4.4618333333000004</v>
      </c>
      <c r="I23" s="215">
        <v>4.1982903226000001</v>
      </c>
      <c r="J23" s="215">
        <v>4.4503870968000001</v>
      </c>
      <c r="K23" s="215">
        <v>4.7210999999999999</v>
      </c>
      <c r="L23" s="215">
        <v>6.6497419354999998</v>
      </c>
      <c r="M23" s="215">
        <v>9.5482666667</v>
      </c>
      <c r="N23" s="215">
        <v>12.909806452</v>
      </c>
      <c r="O23" s="215">
        <v>14.382580645000001</v>
      </c>
      <c r="P23" s="215">
        <v>13.34637931</v>
      </c>
      <c r="Q23" s="215">
        <v>8.4375483870999997</v>
      </c>
      <c r="R23" s="215">
        <v>6.9646333333000001</v>
      </c>
      <c r="S23" s="215">
        <v>4.8108709676999997</v>
      </c>
      <c r="T23" s="215">
        <v>4.3690333333</v>
      </c>
      <c r="U23" s="215">
        <v>4.0159677418999999</v>
      </c>
      <c r="V23" s="215">
        <v>4.3056129032000001</v>
      </c>
      <c r="W23" s="215">
        <v>4.7218999999999998</v>
      </c>
      <c r="X23" s="215">
        <v>6.8634838709999997</v>
      </c>
      <c r="Y23" s="215">
        <v>10.2692</v>
      </c>
      <c r="Z23" s="215">
        <v>12.607548387</v>
      </c>
      <c r="AA23" s="215">
        <v>15.451096774</v>
      </c>
      <c r="AB23" s="215">
        <v>15.321928571000001</v>
      </c>
      <c r="AC23" s="215">
        <v>12.69216129</v>
      </c>
      <c r="AD23" s="215">
        <v>8.3098333333000003</v>
      </c>
      <c r="AE23" s="215">
        <v>5.4467419355000004</v>
      </c>
      <c r="AF23" s="215">
        <v>4.5349000000000004</v>
      </c>
      <c r="AG23" s="215">
        <v>4.3566451613000003</v>
      </c>
      <c r="AH23" s="215">
        <v>4.4199677418999999</v>
      </c>
      <c r="AI23" s="215">
        <v>4.7308333332999997</v>
      </c>
      <c r="AJ23" s="215">
        <v>6.6668064516000003</v>
      </c>
      <c r="AK23" s="215">
        <v>11.5044</v>
      </c>
      <c r="AL23" s="215">
        <v>15.285387096999999</v>
      </c>
      <c r="AM23" s="215">
        <v>18.445</v>
      </c>
      <c r="AN23" s="215">
        <v>17.505392857</v>
      </c>
      <c r="AO23" s="215">
        <v>13.579580645</v>
      </c>
      <c r="AP23" s="215">
        <v>8.3684666666999998</v>
      </c>
      <c r="AQ23" s="215">
        <v>5.702</v>
      </c>
      <c r="AR23" s="215">
        <v>4.7152666666999998</v>
      </c>
      <c r="AS23" s="215">
        <v>4.4392903225999998</v>
      </c>
      <c r="AT23" s="215">
        <v>4.4235806452000004</v>
      </c>
      <c r="AU23" s="215">
        <v>4.9641333333000004</v>
      </c>
      <c r="AV23" s="215">
        <v>6.5282258065000001</v>
      </c>
      <c r="AW23" s="215">
        <v>12.052199999999999</v>
      </c>
      <c r="AX23" s="215">
        <v>13.767516129000001</v>
      </c>
      <c r="AY23" s="215">
        <v>17.150096774000001</v>
      </c>
      <c r="AZ23" s="215">
        <v>18.588821428999999</v>
      </c>
      <c r="BA23" s="215">
        <v>12.541709677</v>
      </c>
      <c r="BB23" s="215">
        <v>7.8762666667000003</v>
      </c>
      <c r="BC23" s="215">
        <v>5.1975483871000003</v>
      </c>
      <c r="BD23" s="215">
        <v>4.5084</v>
      </c>
      <c r="BE23" s="215">
        <v>4.3167741934999997</v>
      </c>
      <c r="BF23" s="215">
        <v>4.4402903226000001</v>
      </c>
      <c r="BG23" s="215">
        <v>4.3423470000000002</v>
      </c>
      <c r="BH23" s="215">
        <v>6.7543240000000004</v>
      </c>
      <c r="BI23" s="356">
        <v>10.190189999999999</v>
      </c>
      <c r="BJ23" s="356">
        <v>14.334020000000001</v>
      </c>
      <c r="BK23" s="356">
        <v>16.696010000000001</v>
      </c>
      <c r="BL23" s="356">
        <v>15.07419</v>
      </c>
      <c r="BM23" s="356">
        <v>12.022460000000001</v>
      </c>
      <c r="BN23" s="356">
        <v>8.1154829999999993</v>
      </c>
      <c r="BO23" s="356">
        <v>5.4099250000000003</v>
      </c>
      <c r="BP23" s="356">
        <v>4.497007</v>
      </c>
      <c r="BQ23" s="356">
        <v>4.4319449999999998</v>
      </c>
      <c r="BR23" s="356">
        <v>4.5200300000000002</v>
      </c>
      <c r="BS23" s="356">
        <v>4.8831410000000002</v>
      </c>
      <c r="BT23" s="356">
        <v>6.887721</v>
      </c>
      <c r="BU23" s="356">
        <v>10.411619999999999</v>
      </c>
      <c r="BV23" s="356">
        <v>14.823230000000001</v>
      </c>
    </row>
    <row r="24" spans="1:74" ht="11.1" customHeight="1" x14ac:dyDescent="0.2">
      <c r="A24" s="76" t="s">
        <v>709</v>
      </c>
      <c r="B24" s="185" t="s">
        <v>593</v>
      </c>
      <c r="C24" s="215">
        <v>21.255709676999999</v>
      </c>
      <c r="D24" s="215">
        <v>21.419785714</v>
      </c>
      <c r="E24" s="215">
        <v>19.863451612999999</v>
      </c>
      <c r="F24" s="215">
        <v>18.960100000000001</v>
      </c>
      <c r="G24" s="215">
        <v>18.164548387</v>
      </c>
      <c r="H24" s="215">
        <v>17.847999999999999</v>
      </c>
      <c r="I24" s="215">
        <v>17.501774193999999</v>
      </c>
      <c r="J24" s="215">
        <v>17.860290323000001</v>
      </c>
      <c r="K24" s="215">
        <v>18.3065</v>
      </c>
      <c r="L24" s="215">
        <v>18.407935483999999</v>
      </c>
      <c r="M24" s="215">
        <v>19.8066</v>
      </c>
      <c r="N24" s="215">
        <v>20.711612902999999</v>
      </c>
      <c r="O24" s="215">
        <v>21.479838709999999</v>
      </c>
      <c r="P24" s="215">
        <v>21.490172414</v>
      </c>
      <c r="Q24" s="215">
        <v>19.630258065</v>
      </c>
      <c r="R24" s="215">
        <v>19.317133333000001</v>
      </c>
      <c r="S24" s="215">
        <v>18.589709676999998</v>
      </c>
      <c r="T24" s="215">
        <v>18.860399999999998</v>
      </c>
      <c r="U24" s="215">
        <v>18.550903225999999</v>
      </c>
      <c r="V24" s="215">
        <v>18.942516129000001</v>
      </c>
      <c r="W24" s="215">
        <v>19.1678</v>
      </c>
      <c r="X24" s="215">
        <v>19.444709676999999</v>
      </c>
      <c r="Y24" s="215">
        <v>20.5749</v>
      </c>
      <c r="Z24" s="215">
        <v>20.955225806000001</v>
      </c>
      <c r="AA24" s="215">
        <v>21.816225805999998</v>
      </c>
      <c r="AB24" s="215">
        <v>22.221178570999999</v>
      </c>
      <c r="AC24" s="215">
        <v>21.097064516</v>
      </c>
      <c r="AD24" s="215">
        <v>20.0197</v>
      </c>
      <c r="AE24" s="215">
        <v>19.127129031999999</v>
      </c>
      <c r="AF24" s="215">
        <v>18.796333333</v>
      </c>
      <c r="AG24" s="215">
        <v>18.642419355000001</v>
      </c>
      <c r="AH24" s="215">
        <v>19.083967741999999</v>
      </c>
      <c r="AI24" s="215">
        <v>19.167899999999999</v>
      </c>
      <c r="AJ24" s="215">
        <v>19.738193548000002</v>
      </c>
      <c r="AK24" s="215">
        <v>21.745266666999999</v>
      </c>
      <c r="AL24" s="215">
        <v>22.797548386999999</v>
      </c>
      <c r="AM24" s="215">
        <v>23.237709677000002</v>
      </c>
      <c r="AN24" s="215">
        <v>23.479535714000001</v>
      </c>
      <c r="AO24" s="215">
        <v>21.894741934999999</v>
      </c>
      <c r="AP24" s="215">
        <v>20.866066666999998</v>
      </c>
      <c r="AQ24" s="215">
        <v>19.490451613000001</v>
      </c>
      <c r="AR24" s="215">
        <v>19.466799999999999</v>
      </c>
      <c r="AS24" s="215">
        <v>19.456903226000001</v>
      </c>
      <c r="AT24" s="215">
        <v>19.569193548000001</v>
      </c>
      <c r="AU24" s="215">
        <v>19.639966666999999</v>
      </c>
      <c r="AV24" s="215">
        <v>19.618193548000001</v>
      </c>
      <c r="AW24" s="215">
        <v>21.925366666999999</v>
      </c>
      <c r="AX24" s="215">
        <v>22.198903225999999</v>
      </c>
      <c r="AY24" s="215">
        <v>23.115322581000001</v>
      </c>
      <c r="AZ24" s="215">
        <v>23.638750000000002</v>
      </c>
      <c r="BA24" s="215">
        <v>21.397290323</v>
      </c>
      <c r="BB24" s="215">
        <v>20.304666666999999</v>
      </c>
      <c r="BC24" s="215">
        <v>19.398548387000002</v>
      </c>
      <c r="BD24" s="215">
        <v>19.153433332999999</v>
      </c>
      <c r="BE24" s="215">
        <v>19.057129031999999</v>
      </c>
      <c r="BF24" s="215">
        <v>19.295322581000001</v>
      </c>
      <c r="BG24" s="215">
        <v>19.758179999999999</v>
      </c>
      <c r="BH24" s="215">
        <v>20.384720000000002</v>
      </c>
      <c r="BI24" s="356">
        <v>22.248699999999999</v>
      </c>
      <c r="BJ24" s="356">
        <v>23.588640000000002</v>
      </c>
      <c r="BK24" s="356">
        <v>23.659009999999999</v>
      </c>
      <c r="BL24" s="356">
        <v>23.832439999999998</v>
      </c>
      <c r="BM24" s="356">
        <v>22.056080000000001</v>
      </c>
      <c r="BN24" s="356">
        <v>21.287510000000001</v>
      </c>
      <c r="BO24" s="356">
        <v>20.559190000000001</v>
      </c>
      <c r="BP24" s="356">
        <v>20.54204</v>
      </c>
      <c r="BQ24" s="356">
        <v>20.333069999999999</v>
      </c>
      <c r="BR24" s="356">
        <v>20.57404</v>
      </c>
      <c r="BS24" s="356">
        <v>20.937919999999998</v>
      </c>
      <c r="BT24" s="356">
        <v>21.044589999999999</v>
      </c>
      <c r="BU24" s="356">
        <v>22.95702</v>
      </c>
      <c r="BV24" s="356">
        <v>24.01566</v>
      </c>
    </row>
    <row r="25" spans="1:74" ht="11.1" customHeight="1" x14ac:dyDescent="0.2">
      <c r="A25" s="76" t="s">
        <v>710</v>
      </c>
      <c r="B25" s="185" t="s">
        <v>148</v>
      </c>
      <c r="C25" s="215">
        <v>17.412648740000002</v>
      </c>
      <c r="D25" s="215">
        <v>17.274510429999999</v>
      </c>
      <c r="E25" s="215">
        <v>15.54599432</v>
      </c>
      <c r="F25" s="215">
        <v>17.381754999999998</v>
      </c>
      <c r="G25" s="215">
        <v>18.451556969999999</v>
      </c>
      <c r="H25" s="215">
        <v>23.313804170000001</v>
      </c>
      <c r="I25" s="215">
        <v>30.276612</v>
      </c>
      <c r="J25" s="215">
        <v>29.724166189999998</v>
      </c>
      <c r="K25" s="215">
        <v>22.806592599999998</v>
      </c>
      <c r="L25" s="215">
        <v>18.54620452</v>
      </c>
      <c r="M25" s="215">
        <v>18.084860500000001</v>
      </c>
      <c r="N25" s="215">
        <v>19.80302674</v>
      </c>
      <c r="O25" s="215">
        <v>20.929760160000001</v>
      </c>
      <c r="P25" s="215">
        <v>22.225171339999999</v>
      </c>
      <c r="Q25" s="215">
        <v>21.745116190000001</v>
      </c>
      <c r="R25" s="215">
        <v>23.81126283</v>
      </c>
      <c r="S25" s="215">
        <v>26.208603159999999</v>
      </c>
      <c r="T25" s="215">
        <v>29.329364770000002</v>
      </c>
      <c r="U25" s="215">
        <v>34.893155479999997</v>
      </c>
      <c r="V25" s="215">
        <v>32.385110769999997</v>
      </c>
      <c r="W25" s="215">
        <v>26.752948270000001</v>
      </c>
      <c r="X25" s="215">
        <v>21.58692623</v>
      </c>
      <c r="Y25" s="215">
        <v>19.324841429999999</v>
      </c>
      <c r="Z25" s="215">
        <v>19.338779769999999</v>
      </c>
      <c r="AA25" s="215">
        <v>20.376947059999999</v>
      </c>
      <c r="AB25" s="215">
        <v>20.29958543</v>
      </c>
      <c r="AC25" s="215">
        <v>19.480974029999999</v>
      </c>
      <c r="AD25" s="215">
        <v>18.8275775</v>
      </c>
      <c r="AE25" s="215">
        <v>19.832512650000002</v>
      </c>
      <c r="AF25" s="215">
        <v>24.57167033</v>
      </c>
      <c r="AG25" s="215">
        <v>29.391103770000001</v>
      </c>
      <c r="AH25" s="215">
        <v>29.049369939999998</v>
      </c>
      <c r="AI25" s="215">
        <v>25.049402629999999</v>
      </c>
      <c r="AJ25" s="215">
        <v>20.5496211</v>
      </c>
      <c r="AK25" s="215">
        <v>20.033975330000001</v>
      </c>
      <c r="AL25" s="215">
        <v>21.573935840000001</v>
      </c>
      <c r="AM25" s="215">
        <v>21.387422740000002</v>
      </c>
      <c r="AN25" s="215">
        <v>19.60671979</v>
      </c>
      <c r="AO25" s="215">
        <v>18.028625389999998</v>
      </c>
      <c r="AP25" s="215">
        <v>18.344847430000002</v>
      </c>
      <c r="AQ25" s="215">
        <v>20.89193955</v>
      </c>
      <c r="AR25" s="215">
        <v>24.134499630000001</v>
      </c>
      <c r="AS25" s="215">
        <v>27.224609739999998</v>
      </c>
      <c r="AT25" s="215">
        <v>28.990750810000002</v>
      </c>
      <c r="AU25" s="215">
        <v>25.761035669999998</v>
      </c>
      <c r="AV25" s="215">
        <v>22.698847059999999</v>
      </c>
      <c r="AW25" s="215">
        <v>20.044754229999999</v>
      </c>
      <c r="AX25" s="215">
        <v>20.50583932</v>
      </c>
      <c r="AY25" s="215">
        <v>22.995923449999999</v>
      </c>
      <c r="AZ25" s="215">
        <v>23.198592040000001</v>
      </c>
      <c r="BA25" s="215">
        <v>23.118722900000002</v>
      </c>
      <c r="BB25" s="215">
        <v>22.286622470000001</v>
      </c>
      <c r="BC25" s="215">
        <v>23.745879680000002</v>
      </c>
      <c r="BD25" s="215">
        <v>29.629764399999999</v>
      </c>
      <c r="BE25" s="215">
        <v>33.734101870000003</v>
      </c>
      <c r="BF25" s="215">
        <v>33.101871226</v>
      </c>
      <c r="BG25" s="215">
        <v>29.845500000000001</v>
      </c>
      <c r="BH25" s="215">
        <v>25.093170000000001</v>
      </c>
      <c r="BI25" s="356">
        <v>22.628740000000001</v>
      </c>
      <c r="BJ25" s="356">
        <v>23.355650000000001</v>
      </c>
      <c r="BK25" s="356">
        <v>24.018709999999999</v>
      </c>
      <c r="BL25" s="356">
        <v>23.30115</v>
      </c>
      <c r="BM25" s="356">
        <v>22.64667</v>
      </c>
      <c r="BN25" s="356">
        <v>22.07967</v>
      </c>
      <c r="BO25" s="356">
        <v>24.22223</v>
      </c>
      <c r="BP25" s="356">
        <v>28.582650000000001</v>
      </c>
      <c r="BQ25" s="356">
        <v>33.618639999999999</v>
      </c>
      <c r="BR25" s="356">
        <v>33.472999999999999</v>
      </c>
      <c r="BS25" s="356">
        <v>28.064360000000001</v>
      </c>
      <c r="BT25" s="356">
        <v>23.83136</v>
      </c>
      <c r="BU25" s="356">
        <v>22.11496</v>
      </c>
      <c r="BV25" s="356">
        <v>22.957709999999999</v>
      </c>
    </row>
    <row r="26" spans="1:74" ht="11.1" customHeight="1" x14ac:dyDescent="0.2">
      <c r="A26" s="76" t="s">
        <v>708</v>
      </c>
      <c r="B26" s="185" t="s">
        <v>594</v>
      </c>
      <c r="C26" s="215">
        <v>3.4507741935</v>
      </c>
      <c r="D26" s="215">
        <v>3.4633214286</v>
      </c>
      <c r="E26" s="215">
        <v>3.5949677419000001</v>
      </c>
      <c r="F26" s="215">
        <v>3.6255333332999999</v>
      </c>
      <c r="G26" s="215">
        <v>3.6095806451999999</v>
      </c>
      <c r="H26" s="215">
        <v>3.5817333332999999</v>
      </c>
      <c r="I26" s="215">
        <v>3.5356451613000002</v>
      </c>
      <c r="J26" s="215">
        <v>3.5799677419</v>
      </c>
      <c r="K26" s="215">
        <v>3.6488</v>
      </c>
      <c r="L26" s="215">
        <v>3.7522580644999999</v>
      </c>
      <c r="M26" s="215">
        <v>3.8256000000000001</v>
      </c>
      <c r="N26" s="215">
        <v>3.8045483871000001</v>
      </c>
      <c r="O26" s="215">
        <v>3.8349354838999998</v>
      </c>
      <c r="P26" s="215">
        <v>3.7599310345000001</v>
      </c>
      <c r="Q26" s="215">
        <v>3.7743548386999999</v>
      </c>
      <c r="R26" s="215">
        <v>3.7635999999999998</v>
      </c>
      <c r="S26" s="215">
        <v>3.7790967742000001</v>
      </c>
      <c r="T26" s="215">
        <v>3.7551333332999999</v>
      </c>
      <c r="U26" s="215">
        <v>3.8521935483999998</v>
      </c>
      <c r="V26" s="215">
        <v>3.8332258065000002</v>
      </c>
      <c r="W26" s="215">
        <v>3.8552333333000002</v>
      </c>
      <c r="X26" s="215">
        <v>3.8635806451999999</v>
      </c>
      <c r="Y26" s="215">
        <v>3.8691333333000002</v>
      </c>
      <c r="Z26" s="215">
        <v>3.8348387097000001</v>
      </c>
      <c r="AA26" s="215">
        <v>3.9984193548000002</v>
      </c>
      <c r="AB26" s="215">
        <v>4.0100714285999999</v>
      </c>
      <c r="AC26" s="215">
        <v>3.9992580645000002</v>
      </c>
      <c r="AD26" s="215">
        <v>4.0509000000000004</v>
      </c>
      <c r="AE26" s="215">
        <v>4.0370322581</v>
      </c>
      <c r="AF26" s="215">
        <v>4.0311000000000003</v>
      </c>
      <c r="AG26" s="215">
        <v>4.1107096774</v>
      </c>
      <c r="AH26" s="215">
        <v>4.1018709677</v>
      </c>
      <c r="AI26" s="215">
        <v>4.0911999999999997</v>
      </c>
      <c r="AJ26" s="215">
        <v>4.1035806452000001</v>
      </c>
      <c r="AK26" s="215">
        <v>4.1456333333000002</v>
      </c>
      <c r="AL26" s="215">
        <v>4.0760645160999998</v>
      </c>
      <c r="AM26" s="215">
        <v>3.9108709677000002</v>
      </c>
      <c r="AN26" s="215">
        <v>3.9244285714</v>
      </c>
      <c r="AO26" s="215">
        <v>3.9762903226000001</v>
      </c>
      <c r="AP26" s="215">
        <v>4.0360666667</v>
      </c>
      <c r="AQ26" s="215">
        <v>4.0715161289999999</v>
      </c>
      <c r="AR26" s="215">
        <v>4.0892333333000002</v>
      </c>
      <c r="AS26" s="215">
        <v>4.1466451613000004</v>
      </c>
      <c r="AT26" s="215">
        <v>4.1746129031999999</v>
      </c>
      <c r="AU26" s="215">
        <v>4.2016333333000002</v>
      </c>
      <c r="AV26" s="215">
        <v>4.2416129032000001</v>
      </c>
      <c r="AW26" s="215">
        <v>4.2536666667</v>
      </c>
      <c r="AX26" s="215">
        <v>4.2808064516000002</v>
      </c>
      <c r="AY26" s="215">
        <v>4.2510000000000003</v>
      </c>
      <c r="AZ26" s="215">
        <v>4.2876785713999999</v>
      </c>
      <c r="BA26" s="215">
        <v>4.3212580645000003</v>
      </c>
      <c r="BB26" s="215">
        <v>4.3567999999999998</v>
      </c>
      <c r="BC26" s="215">
        <v>4.3109677418999999</v>
      </c>
      <c r="BD26" s="215">
        <v>4.3719000000000001</v>
      </c>
      <c r="BE26" s="215">
        <v>4.3794193548000004</v>
      </c>
      <c r="BF26" s="215">
        <v>4.4627096774000004</v>
      </c>
      <c r="BG26" s="215">
        <v>4.4253489999999998</v>
      </c>
      <c r="BH26" s="215">
        <v>4.4050459999999996</v>
      </c>
      <c r="BI26" s="356">
        <v>4.4215960000000001</v>
      </c>
      <c r="BJ26" s="356">
        <v>4.4289509999999996</v>
      </c>
      <c r="BK26" s="356">
        <v>4.4274659999999999</v>
      </c>
      <c r="BL26" s="356">
        <v>4.443149</v>
      </c>
      <c r="BM26" s="356">
        <v>4.4422639999999998</v>
      </c>
      <c r="BN26" s="356">
        <v>4.4515269999999996</v>
      </c>
      <c r="BO26" s="356">
        <v>4.4484310000000002</v>
      </c>
      <c r="BP26" s="356">
        <v>4.4361470000000001</v>
      </c>
      <c r="BQ26" s="356">
        <v>4.4428799999999997</v>
      </c>
      <c r="BR26" s="356">
        <v>4.4488770000000004</v>
      </c>
      <c r="BS26" s="356">
        <v>4.4659560000000003</v>
      </c>
      <c r="BT26" s="356">
        <v>4.470396</v>
      </c>
      <c r="BU26" s="356">
        <v>4.4920119999999999</v>
      </c>
      <c r="BV26" s="356">
        <v>4.5044519999999997</v>
      </c>
    </row>
    <row r="27" spans="1:74" ht="11.1" customHeight="1" x14ac:dyDescent="0.2">
      <c r="A27" s="76" t="s">
        <v>712</v>
      </c>
      <c r="B27" s="185" t="s">
        <v>1060</v>
      </c>
      <c r="C27" s="215">
        <v>2.6653225805999998</v>
      </c>
      <c r="D27" s="215">
        <v>2.4987142857000002</v>
      </c>
      <c r="E27" s="215">
        <v>2.0304193547999998</v>
      </c>
      <c r="F27" s="215">
        <v>1.6993</v>
      </c>
      <c r="G27" s="215">
        <v>1.4904516129000001</v>
      </c>
      <c r="H27" s="215">
        <v>1.5345666667</v>
      </c>
      <c r="I27" s="215">
        <v>1.7064193548</v>
      </c>
      <c r="J27" s="215">
        <v>1.7063225806</v>
      </c>
      <c r="K27" s="215">
        <v>1.5308666666999999</v>
      </c>
      <c r="L27" s="215">
        <v>1.5600322580999999</v>
      </c>
      <c r="M27" s="215">
        <v>1.8981666666999999</v>
      </c>
      <c r="N27" s="215">
        <v>2.3225483870999999</v>
      </c>
      <c r="O27" s="215">
        <v>2.5751935484000001</v>
      </c>
      <c r="P27" s="215">
        <v>2.4963448276000002</v>
      </c>
      <c r="Q27" s="215">
        <v>1.9634193548000001</v>
      </c>
      <c r="R27" s="215">
        <v>1.8567333333</v>
      </c>
      <c r="S27" s="215">
        <v>1.7153225806000001</v>
      </c>
      <c r="T27" s="215">
        <v>1.7715000000000001</v>
      </c>
      <c r="U27" s="215">
        <v>1.9044193547999999</v>
      </c>
      <c r="V27" s="215">
        <v>1.8454838710000001</v>
      </c>
      <c r="W27" s="215">
        <v>1.7067666667000001</v>
      </c>
      <c r="X27" s="215">
        <v>1.7393548387</v>
      </c>
      <c r="Y27" s="215">
        <v>2.0702333333</v>
      </c>
      <c r="Z27" s="215">
        <v>2.3288709676999999</v>
      </c>
      <c r="AA27" s="215">
        <v>3.0005806451999999</v>
      </c>
      <c r="AB27" s="215">
        <v>2.9603214285999999</v>
      </c>
      <c r="AC27" s="215">
        <v>2.6109677419000001</v>
      </c>
      <c r="AD27" s="215">
        <v>2.0775999999999999</v>
      </c>
      <c r="AE27" s="215">
        <v>1.7724838709999999</v>
      </c>
      <c r="AF27" s="215">
        <v>1.8255666666999999</v>
      </c>
      <c r="AG27" s="215">
        <v>1.9593548386999999</v>
      </c>
      <c r="AH27" s="215">
        <v>1.9608064516000001</v>
      </c>
      <c r="AI27" s="215">
        <v>1.8506</v>
      </c>
      <c r="AJ27" s="215">
        <v>1.8947096774000001</v>
      </c>
      <c r="AK27" s="215">
        <v>2.4677333333</v>
      </c>
      <c r="AL27" s="215">
        <v>3.0437419354999999</v>
      </c>
      <c r="AM27" s="215">
        <v>3.3147096774000002</v>
      </c>
      <c r="AN27" s="215">
        <v>3.1269285714000001</v>
      </c>
      <c r="AO27" s="215">
        <v>2.6132903226000002</v>
      </c>
      <c r="AP27" s="215">
        <v>2.0428000000000002</v>
      </c>
      <c r="AQ27" s="215">
        <v>1.8093870968000001</v>
      </c>
      <c r="AR27" s="215">
        <v>1.8044333333</v>
      </c>
      <c r="AS27" s="215">
        <v>1.8818387097</v>
      </c>
      <c r="AT27" s="215">
        <v>1.9373225806000001</v>
      </c>
      <c r="AU27" s="215">
        <v>1.8703000000000001</v>
      </c>
      <c r="AV27" s="215">
        <v>1.9136451613000001</v>
      </c>
      <c r="AW27" s="215">
        <v>2.4781</v>
      </c>
      <c r="AX27" s="215">
        <v>2.7339354838999999</v>
      </c>
      <c r="AY27" s="215">
        <v>3.1602580644999998</v>
      </c>
      <c r="AZ27" s="215">
        <v>3.2993928571</v>
      </c>
      <c r="BA27" s="215">
        <v>2.6512580644999999</v>
      </c>
      <c r="BB27" s="215">
        <v>2.1242000000000001</v>
      </c>
      <c r="BC27" s="215">
        <v>1.8915483871000001</v>
      </c>
      <c r="BD27" s="215">
        <v>1.9995666667000001</v>
      </c>
      <c r="BE27" s="215">
        <v>2.1028064515999998</v>
      </c>
      <c r="BF27" s="215">
        <v>2.0922258065000001</v>
      </c>
      <c r="BG27" s="215">
        <v>2.002945</v>
      </c>
      <c r="BH27" s="215">
        <v>2.0297040000000002</v>
      </c>
      <c r="BI27" s="356">
        <v>2.4806889999999999</v>
      </c>
      <c r="BJ27" s="356">
        <v>2.961414</v>
      </c>
      <c r="BK27" s="356">
        <v>3.2627380000000001</v>
      </c>
      <c r="BL27" s="356">
        <v>3.113324</v>
      </c>
      <c r="BM27" s="356">
        <v>2.655262</v>
      </c>
      <c r="BN27" s="356">
        <v>2.1823190000000001</v>
      </c>
      <c r="BO27" s="356">
        <v>1.9724619999999999</v>
      </c>
      <c r="BP27" s="356">
        <v>2.014777</v>
      </c>
      <c r="BQ27" s="356">
        <v>2.1638009999999999</v>
      </c>
      <c r="BR27" s="356">
        <v>2.164466</v>
      </c>
      <c r="BS27" s="356">
        <v>2.0136880000000001</v>
      </c>
      <c r="BT27" s="356">
        <v>2.058478</v>
      </c>
      <c r="BU27" s="356">
        <v>2.5148190000000001</v>
      </c>
      <c r="BV27" s="356">
        <v>3.0158239999999998</v>
      </c>
    </row>
    <row r="28" spans="1:74" ht="11.1" customHeight="1" x14ac:dyDescent="0.2">
      <c r="A28" s="76" t="s">
        <v>727</v>
      </c>
      <c r="B28" s="185" t="s">
        <v>595</v>
      </c>
      <c r="C28" s="215">
        <v>8.2096774193999994E-2</v>
      </c>
      <c r="D28" s="215">
        <v>8.2107142857000007E-2</v>
      </c>
      <c r="E28" s="215">
        <v>8.2096774193999994E-2</v>
      </c>
      <c r="F28" s="215">
        <v>8.2100000000000006E-2</v>
      </c>
      <c r="G28" s="215">
        <v>8.2096774193999994E-2</v>
      </c>
      <c r="H28" s="215">
        <v>8.2100000000000006E-2</v>
      </c>
      <c r="I28" s="215">
        <v>8.2096774193999994E-2</v>
      </c>
      <c r="J28" s="215">
        <v>8.2096774193999994E-2</v>
      </c>
      <c r="K28" s="215">
        <v>8.2100000000000006E-2</v>
      </c>
      <c r="L28" s="215">
        <v>8.2096774193999994E-2</v>
      </c>
      <c r="M28" s="215">
        <v>8.2100000000000006E-2</v>
      </c>
      <c r="N28" s="215">
        <v>8.2096774193999994E-2</v>
      </c>
      <c r="O28" s="215">
        <v>8.1870967742000006E-2</v>
      </c>
      <c r="P28" s="215">
        <v>8.1862068965999998E-2</v>
      </c>
      <c r="Q28" s="215">
        <v>8.1870967742000006E-2</v>
      </c>
      <c r="R28" s="215">
        <v>8.1866666667000002E-2</v>
      </c>
      <c r="S28" s="215">
        <v>8.1870967742000006E-2</v>
      </c>
      <c r="T28" s="215">
        <v>8.1866666667000002E-2</v>
      </c>
      <c r="U28" s="215">
        <v>8.1870967742000006E-2</v>
      </c>
      <c r="V28" s="215">
        <v>8.1870967742000006E-2</v>
      </c>
      <c r="W28" s="215">
        <v>8.1866666667000002E-2</v>
      </c>
      <c r="X28" s="215">
        <v>8.1870967742000006E-2</v>
      </c>
      <c r="Y28" s="215">
        <v>8.1866666667000002E-2</v>
      </c>
      <c r="Z28" s="215">
        <v>8.1870967742000006E-2</v>
      </c>
      <c r="AA28" s="215">
        <v>8.2290322580999997E-2</v>
      </c>
      <c r="AB28" s="215">
        <v>8.2285714285999997E-2</v>
      </c>
      <c r="AC28" s="215">
        <v>8.2290322580999997E-2</v>
      </c>
      <c r="AD28" s="215">
        <v>8.2299999999999998E-2</v>
      </c>
      <c r="AE28" s="215">
        <v>8.2290322580999997E-2</v>
      </c>
      <c r="AF28" s="215">
        <v>8.2299999999999998E-2</v>
      </c>
      <c r="AG28" s="215">
        <v>8.2290322580999997E-2</v>
      </c>
      <c r="AH28" s="215">
        <v>8.2290322580999997E-2</v>
      </c>
      <c r="AI28" s="215">
        <v>8.2299999999999998E-2</v>
      </c>
      <c r="AJ28" s="215">
        <v>8.2290322580999997E-2</v>
      </c>
      <c r="AK28" s="215">
        <v>8.2299999999999998E-2</v>
      </c>
      <c r="AL28" s="215">
        <v>8.2290322580999997E-2</v>
      </c>
      <c r="AM28" s="215">
        <v>9.6645161290000003E-2</v>
      </c>
      <c r="AN28" s="215">
        <v>9.6642857142999999E-2</v>
      </c>
      <c r="AO28" s="215">
        <v>9.6645161290000003E-2</v>
      </c>
      <c r="AP28" s="215">
        <v>9.6633333333000004E-2</v>
      </c>
      <c r="AQ28" s="215">
        <v>9.6645161290000003E-2</v>
      </c>
      <c r="AR28" s="215">
        <v>9.6633333333000004E-2</v>
      </c>
      <c r="AS28" s="215">
        <v>9.6645161290000003E-2</v>
      </c>
      <c r="AT28" s="215">
        <v>9.6645161290000003E-2</v>
      </c>
      <c r="AU28" s="215">
        <v>9.6633333333000004E-2</v>
      </c>
      <c r="AV28" s="215">
        <v>9.6645161290000003E-2</v>
      </c>
      <c r="AW28" s="215">
        <v>9.6633333333000004E-2</v>
      </c>
      <c r="AX28" s="215">
        <v>9.6645161290000003E-2</v>
      </c>
      <c r="AY28" s="215">
        <v>9.2096774194000003E-2</v>
      </c>
      <c r="AZ28" s="215">
        <v>9.2107142857000002E-2</v>
      </c>
      <c r="BA28" s="215">
        <v>9.2096774194000003E-2</v>
      </c>
      <c r="BB28" s="215">
        <v>9.2100000000000001E-2</v>
      </c>
      <c r="BC28" s="215">
        <v>9.2096774194000003E-2</v>
      </c>
      <c r="BD28" s="215">
        <v>9.2100000000000001E-2</v>
      </c>
      <c r="BE28" s="215">
        <v>9.6645161290000003E-2</v>
      </c>
      <c r="BF28" s="215">
        <v>9.6645161290000003E-2</v>
      </c>
      <c r="BG28" s="215">
        <v>9.6645200000000001E-2</v>
      </c>
      <c r="BH28" s="215">
        <v>9.6645200000000001E-2</v>
      </c>
      <c r="BI28" s="356">
        <v>9.6645200000000001E-2</v>
      </c>
      <c r="BJ28" s="356">
        <v>9.6645200000000001E-2</v>
      </c>
      <c r="BK28" s="356">
        <v>9.9645200000000003E-2</v>
      </c>
      <c r="BL28" s="356">
        <v>9.9645200000000003E-2</v>
      </c>
      <c r="BM28" s="356">
        <v>9.9645200000000003E-2</v>
      </c>
      <c r="BN28" s="356">
        <v>9.9645200000000003E-2</v>
      </c>
      <c r="BO28" s="356">
        <v>9.9645200000000003E-2</v>
      </c>
      <c r="BP28" s="356">
        <v>9.9645200000000003E-2</v>
      </c>
      <c r="BQ28" s="356">
        <v>9.9645200000000003E-2</v>
      </c>
      <c r="BR28" s="356">
        <v>9.9645200000000003E-2</v>
      </c>
      <c r="BS28" s="356">
        <v>9.9645200000000003E-2</v>
      </c>
      <c r="BT28" s="356">
        <v>9.9645200000000003E-2</v>
      </c>
      <c r="BU28" s="356">
        <v>9.9645200000000003E-2</v>
      </c>
      <c r="BV28" s="356">
        <v>9.9645200000000003E-2</v>
      </c>
    </row>
    <row r="29" spans="1:74" ht="11.1" customHeight="1" x14ac:dyDescent="0.2">
      <c r="A29" s="77" t="s">
        <v>711</v>
      </c>
      <c r="B29" s="186" t="s">
        <v>1024</v>
      </c>
      <c r="C29" s="215">
        <v>93.181810029999994</v>
      </c>
      <c r="D29" s="215">
        <v>87.585724716000001</v>
      </c>
      <c r="E29" s="215">
        <v>71.951316900999998</v>
      </c>
      <c r="F29" s="215">
        <v>60.834021667000002</v>
      </c>
      <c r="G29" s="215">
        <v>53.786911809000003</v>
      </c>
      <c r="H29" s="215">
        <v>55.244404170000003</v>
      </c>
      <c r="I29" s="215">
        <v>60.984257161000002</v>
      </c>
      <c r="J29" s="215">
        <v>61.02516619</v>
      </c>
      <c r="K29" s="215">
        <v>55.187659267000001</v>
      </c>
      <c r="L29" s="215">
        <v>56.272623875000001</v>
      </c>
      <c r="M29" s="215">
        <v>67.728960499999999</v>
      </c>
      <c r="N29" s="215">
        <v>81.995929966000006</v>
      </c>
      <c r="O29" s="215">
        <v>88.908921449999994</v>
      </c>
      <c r="P29" s="215">
        <v>86.229378237000006</v>
      </c>
      <c r="Q29" s="215">
        <v>68.637374254999997</v>
      </c>
      <c r="R29" s="215">
        <v>65.102229496999996</v>
      </c>
      <c r="S29" s="215">
        <v>60.446216063000001</v>
      </c>
      <c r="T29" s="215">
        <v>62.278464769999999</v>
      </c>
      <c r="U29" s="215">
        <v>66.766768382999999</v>
      </c>
      <c r="V29" s="215">
        <v>64.800401093000005</v>
      </c>
      <c r="W29" s="215">
        <v>60.240214936999998</v>
      </c>
      <c r="X29" s="215">
        <v>61.325248811000002</v>
      </c>
      <c r="Y29" s="215">
        <v>72.261308096999997</v>
      </c>
      <c r="Z29" s="215">
        <v>80.771134609000001</v>
      </c>
      <c r="AA29" s="215">
        <v>92.863979318000005</v>
      </c>
      <c r="AB29" s="215">
        <v>91.684014000999994</v>
      </c>
      <c r="AC29" s="215">
        <v>81.326006288000002</v>
      </c>
      <c r="AD29" s="215">
        <v>65.581877500000004</v>
      </c>
      <c r="AE29" s="215">
        <v>56.531125553000003</v>
      </c>
      <c r="AF29" s="215">
        <v>58.097170329999997</v>
      </c>
      <c r="AG29" s="215">
        <v>62.139555383000001</v>
      </c>
      <c r="AH29" s="215">
        <v>62.173466714</v>
      </c>
      <c r="AI29" s="215">
        <v>58.899002629999998</v>
      </c>
      <c r="AJ29" s="215">
        <v>60.218040455000001</v>
      </c>
      <c r="AK29" s="215">
        <v>77.230241996999993</v>
      </c>
      <c r="AL29" s="215">
        <v>94.220097129999999</v>
      </c>
      <c r="AM29" s="215">
        <v>103.84900338999999</v>
      </c>
      <c r="AN29" s="215">
        <v>98.200541219000002</v>
      </c>
      <c r="AO29" s="215">
        <v>82.766657648000006</v>
      </c>
      <c r="AP29" s="215">
        <v>65.626014096999995</v>
      </c>
      <c r="AQ29" s="215">
        <v>58.624810517999997</v>
      </c>
      <c r="AR29" s="215">
        <v>58.493232962999997</v>
      </c>
      <c r="AS29" s="215">
        <v>60.884029095000002</v>
      </c>
      <c r="AT29" s="215">
        <v>62.585073391000002</v>
      </c>
      <c r="AU29" s="215">
        <v>60.591402336999998</v>
      </c>
      <c r="AV29" s="215">
        <v>61.938234156999997</v>
      </c>
      <c r="AW29" s="215">
        <v>78.968087562999997</v>
      </c>
      <c r="AX29" s="215">
        <v>86.708936093999995</v>
      </c>
      <c r="AY29" s="215">
        <v>100.95405248</v>
      </c>
      <c r="AZ29" s="215">
        <v>105.39862775</v>
      </c>
      <c r="BA29" s="215">
        <v>84.694239029000002</v>
      </c>
      <c r="BB29" s="215">
        <v>67.857622469999995</v>
      </c>
      <c r="BC29" s="215">
        <v>60.425524840999998</v>
      </c>
      <c r="BD29" s="215">
        <v>63.875797732999999</v>
      </c>
      <c r="BE29" s="215">
        <v>67.174005096000002</v>
      </c>
      <c r="BF29" s="215">
        <v>66.835935742000004</v>
      </c>
      <c r="BG29" s="215">
        <v>64.141076200000001</v>
      </c>
      <c r="BH29" s="215">
        <v>64.917279199999996</v>
      </c>
      <c r="BI29" s="356">
        <v>78.357709999999997</v>
      </c>
      <c r="BJ29" s="356">
        <v>92.674210000000002</v>
      </c>
      <c r="BK29" s="356">
        <v>101.6448</v>
      </c>
      <c r="BL29" s="356">
        <v>97.213099999999997</v>
      </c>
      <c r="BM29" s="356">
        <v>83.577669999999998</v>
      </c>
      <c r="BN29" s="356">
        <v>69.509460000000004</v>
      </c>
      <c r="BO29" s="356">
        <v>63.259819999999998</v>
      </c>
      <c r="BP29" s="356">
        <v>64.507069999999999</v>
      </c>
      <c r="BQ29" s="356">
        <v>68.949600000000004</v>
      </c>
      <c r="BR29" s="356">
        <v>68.975399999999993</v>
      </c>
      <c r="BS29" s="356">
        <v>64.504459999999995</v>
      </c>
      <c r="BT29" s="356">
        <v>65.842119999999994</v>
      </c>
      <c r="BU29" s="356">
        <v>79.447050000000004</v>
      </c>
      <c r="BV29" s="356">
        <v>94.372259999999997</v>
      </c>
    </row>
    <row r="30" spans="1:74" ht="11.1" customHeight="1" x14ac:dyDescent="0.2">
      <c r="A30" s="77"/>
      <c r="B30" s="186"/>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215"/>
      <c r="BE30" s="215"/>
      <c r="BF30" s="215"/>
      <c r="BG30" s="215"/>
      <c r="BH30" s="215"/>
      <c r="BI30" s="356"/>
      <c r="BJ30" s="356"/>
      <c r="BK30" s="356"/>
      <c r="BL30" s="356"/>
      <c r="BM30" s="356"/>
      <c r="BN30" s="356"/>
      <c r="BO30" s="356"/>
      <c r="BP30" s="356"/>
      <c r="BQ30" s="356"/>
      <c r="BR30" s="356"/>
      <c r="BS30" s="356"/>
      <c r="BT30" s="356"/>
      <c r="BU30" s="356"/>
      <c r="BV30" s="356"/>
    </row>
    <row r="31" spans="1:74" ht="11.1" customHeight="1" x14ac:dyDescent="0.2">
      <c r="A31" s="71"/>
      <c r="B31" s="79" t="s">
        <v>1020</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395"/>
      <c r="BJ31" s="395"/>
      <c r="BK31" s="395"/>
      <c r="BL31" s="395"/>
      <c r="BM31" s="395"/>
      <c r="BN31" s="395"/>
      <c r="BO31" s="395"/>
      <c r="BP31" s="395"/>
      <c r="BQ31" s="395"/>
      <c r="BR31" s="395"/>
      <c r="BS31" s="395"/>
      <c r="BT31" s="395"/>
      <c r="BU31" s="395"/>
      <c r="BV31" s="395"/>
    </row>
    <row r="32" spans="1:74" ht="11.1" customHeight="1" x14ac:dyDescent="0.2">
      <c r="A32" s="76" t="s">
        <v>704</v>
      </c>
      <c r="B32" s="185" t="s">
        <v>596</v>
      </c>
      <c r="C32" s="260">
        <v>2305.8429999999998</v>
      </c>
      <c r="D32" s="260">
        <v>1721.874</v>
      </c>
      <c r="E32" s="260">
        <v>1577.0060000000001</v>
      </c>
      <c r="F32" s="260">
        <v>1788.479</v>
      </c>
      <c r="G32" s="260">
        <v>2186.855</v>
      </c>
      <c r="H32" s="260">
        <v>2529.6469999999999</v>
      </c>
      <c r="I32" s="260">
        <v>2775.346</v>
      </c>
      <c r="J32" s="260">
        <v>3019.154</v>
      </c>
      <c r="K32" s="260">
        <v>3415.6970000000001</v>
      </c>
      <c r="L32" s="260">
        <v>3803.828</v>
      </c>
      <c r="M32" s="260">
        <v>3842.8820000000001</v>
      </c>
      <c r="N32" s="260">
        <v>3462.02</v>
      </c>
      <c r="O32" s="260">
        <v>2910.0059999999999</v>
      </c>
      <c r="P32" s="260">
        <v>2448.81</v>
      </c>
      <c r="Q32" s="260">
        <v>2473.1289999999999</v>
      </c>
      <c r="R32" s="260">
        <v>2611.2260000000001</v>
      </c>
      <c r="S32" s="260">
        <v>2887.06</v>
      </c>
      <c r="T32" s="260">
        <v>3115.4459999999999</v>
      </c>
      <c r="U32" s="260">
        <v>3245.201</v>
      </c>
      <c r="V32" s="260">
        <v>3406.134</v>
      </c>
      <c r="W32" s="260">
        <v>3693.0529999999999</v>
      </c>
      <c r="X32" s="260">
        <v>3929.25</v>
      </c>
      <c r="Y32" s="260">
        <v>3799.2150000000001</v>
      </c>
      <c r="Z32" s="260">
        <v>3412.91</v>
      </c>
      <c r="AA32" s="260">
        <v>2699.2260000000001</v>
      </c>
      <c r="AB32" s="260">
        <v>2099.3539999999998</v>
      </c>
      <c r="AC32" s="260">
        <v>1719.8440000000001</v>
      </c>
      <c r="AD32" s="260">
        <v>1855.1869999999999</v>
      </c>
      <c r="AE32" s="260">
        <v>2269.5630000000001</v>
      </c>
      <c r="AF32" s="260">
        <v>2642.6480000000001</v>
      </c>
      <c r="AG32" s="260">
        <v>2936.86</v>
      </c>
      <c r="AH32" s="260">
        <v>3212.0059999999999</v>
      </c>
      <c r="AI32" s="260">
        <v>3564.5039999999999</v>
      </c>
      <c r="AJ32" s="260">
        <v>3816.9949999999999</v>
      </c>
      <c r="AK32" s="260">
        <v>3605.3359999999998</v>
      </c>
      <c r="AL32" s="260">
        <v>2889.8919999999998</v>
      </c>
      <c r="AM32" s="260">
        <v>1924.922</v>
      </c>
      <c r="AN32" s="260">
        <v>1199.9870000000001</v>
      </c>
      <c r="AO32" s="260">
        <v>857.31</v>
      </c>
      <c r="AP32" s="260">
        <v>1066.3800000000001</v>
      </c>
      <c r="AQ32" s="260">
        <v>1547.944</v>
      </c>
      <c r="AR32" s="260">
        <v>2005.4749999999999</v>
      </c>
      <c r="AS32" s="260">
        <v>2399.9740000000002</v>
      </c>
      <c r="AT32" s="260">
        <v>2768.3980000000001</v>
      </c>
      <c r="AU32" s="260">
        <v>3187.0160000000001</v>
      </c>
      <c r="AV32" s="260">
        <v>3587.27</v>
      </c>
      <c r="AW32" s="260">
        <v>3426.8679999999999</v>
      </c>
      <c r="AX32" s="260">
        <v>3141.2220000000002</v>
      </c>
      <c r="AY32" s="260">
        <v>2416.67</v>
      </c>
      <c r="AZ32" s="260">
        <v>1676.569</v>
      </c>
      <c r="BA32" s="260">
        <v>1482.6980000000001</v>
      </c>
      <c r="BB32" s="260">
        <v>1804.673</v>
      </c>
      <c r="BC32" s="260">
        <v>2298.989</v>
      </c>
      <c r="BD32" s="260">
        <v>2658.09</v>
      </c>
      <c r="BE32" s="260">
        <v>2934.703</v>
      </c>
      <c r="BF32" s="260">
        <v>3251.203</v>
      </c>
      <c r="BG32" s="260">
        <v>3605.8571428999999</v>
      </c>
      <c r="BH32" s="260">
        <v>3934.2857143000001</v>
      </c>
      <c r="BI32" s="375">
        <v>3881.288</v>
      </c>
      <c r="BJ32" s="375">
        <v>3379.462</v>
      </c>
      <c r="BK32" s="375">
        <v>2638.2190000000001</v>
      </c>
      <c r="BL32" s="375">
        <v>2045.7339999999999</v>
      </c>
      <c r="BM32" s="375">
        <v>1862.1320000000001</v>
      </c>
      <c r="BN32" s="375">
        <v>2074.4780000000001</v>
      </c>
      <c r="BO32" s="375">
        <v>2466.81</v>
      </c>
      <c r="BP32" s="375">
        <v>2806.6610000000001</v>
      </c>
      <c r="BQ32" s="375">
        <v>3066.5740000000001</v>
      </c>
      <c r="BR32" s="375">
        <v>3310.41</v>
      </c>
      <c r="BS32" s="375">
        <v>3678.49</v>
      </c>
      <c r="BT32" s="375">
        <v>4028.2640000000001</v>
      </c>
      <c r="BU32" s="375">
        <v>3952.3760000000002</v>
      </c>
      <c r="BV32" s="375">
        <v>3435.09</v>
      </c>
    </row>
    <row r="33" spans="1:74" ht="11.1" customHeight="1" x14ac:dyDescent="0.2">
      <c r="A33" s="76" t="s">
        <v>1021</v>
      </c>
      <c r="B33" s="185" t="s">
        <v>1061</v>
      </c>
      <c r="C33" s="260">
        <v>852.46299999999997</v>
      </c>
      <c r="D33" s="260">
        <v>696.36759558000006</v>
      </c>
      <c r="E33" s="260">
        <v>734.22153442000001</v>
      </c>
      <c r="F33" s="260">
        <v>824.04353924999998</v>
      </c>
      <c r="G33" s="260">
        <v>949.35799999999995</v>
      </c>
      <c r="H33" s="260">
        <v>992.702</v>
      </c>
      <c r="I33" s="260">
        <v>983.07</v>
      </c>
      <c r="J33" s="260">
        <v>967.42700000000002</v>
      </c>
      <c r="K33" s="260">
        <v>1070.5523731999999</v>
      </c>
      <c r="L33" s="260">
        <v>1229.7329999999999</v>
      </c>
      <c r="M33" s="260">
        <v>1261.1626718</v>
      </c>
      <c r="N33" s="260">
        <v>1193.143</v>
      </c>
      <c r="O33" s="260">
        <v>1083.0796278</v>
      </c>
      <c r="P33" s="260">
        <v>964.83939399999997</v>
      </c>
      <c r="Q33" s="260">
        <v>1033.6955820000001</v>
      </c>
      <c r="R33" s="260">
        <v>1049.818</v>
      </c>
      <c r="S33" s="260">
        <v>1093.203</v>
      </c>
      <c r="T33" s="260">
        <v>1127.4866380999999</v>
      </c>
      <c r="U33" s="260">
        <v>1122.9590000000001</v>
      </c>
      <c r="V33" s="260">
        <v>1122.6259775000001</v>
      </c>
      <c r="W33" s="260">
        <v>1201.645</v>
      </c>
      <c r="X33" s="260">
        <v>1279.9259999999999</v>
      </c>
      <c r="Y33" s="260">
        <v>1270.8589999999999</v>
      </c>
      <c r="Z33" s="260">
        <v>1177.8579999999999</v>
      </c>
      <c r="AA33" s="260">
        <v>989.09400000000005</v>
      </c>
      <c r="AB33" s="260">
        <v>814.51400000000001</v>
      </c>
      <c r="AC33" s="260">
        <v>701.34259221000002</v>
      </c>
      <c r="AD33" s="260">
        <v>750.67399999999998</v>
      </c>
      <c r="AE33" s="260">
        <v>883.25099999999998</v>
      </c>
      <c r="AF33" s="260">
        <v>973.26563170999998</v>
      </c>
      <c r="AG33" s="260">
        <v>1043.6310000000001</v>
      </c>
      <c r="AH33" s="260">
        <v>1080.9076634999999</v>
      </c>
      <c r="AI33" s="260">
        <v>1173.3046707999999</v>
      </c>
      <c r="AJ33" s="260">
        <v>1262.4286692999999</v>
      </c>
      <c r="AK33" s="260">
        <v>1206.0076655</v>
      </c>
      <c r="AL33" s="260">
        <v>1023.4349999999999</v>
      </c>
      <c r="AM33" s="260">
        <v>696.67200000000003</v>
      </c>
      <c r="AN33" s="260">
        <v>475.77960351000002</v>
      </c>
      <c r="AO33" s="260">
        <v>358.14</v>
      </c>
      <c r="AP33" s="260">
        <v>447.74099999999999</v>
      </c>
      <c r="AQ33" s="260">
        <v>583.16899999999998</v>
      </c>
      <c r="AR33" s="260">
        <v>690.92</v>
      </c>
      <c r="AS33" s="260">
        <v>780.08399999999995</v>
      </c>
      <c r="AT33" s="260">
        <v>829.82370025</v>
      </c>
      <c r="AU33" s="260">
        <v>952.45870114000002</v>
      </c>
      <c r="AV33" s="260">
        <v>1116.521</v>
      </c>
      <c r="AW33" s="260">
        <v>1110.5286759000001</v>
      </c>
      <c r="AX33" s="260">
        <v>1070.5086592</v>
      </c>
      <c r="AY33" s="260">
        <v>856.73664549</v>
      </c>
      <c r="AZ33" s="260">
        <v>602.72500000000002</v>
      </c>
      <c r="BA33" s="260">
        <v>604.02759261999995</v>
      </c>
      <c r="BB33" s="260">
        <v>781.548</v>
      </c>
      <c r="BC33" s="260">
        <v>955.55700000000002</v>
      </c>
      <c r="BD33" s="260">
        <v>1038.3879999999999</v>
      </c>
      <c r="BE33" s="260">
        <v>1087.8666293000001</v>
      </c>
      <c r="BF33" s="260">
        <v>1134.4616510999999</v>
      </c>
      <c r="BG33" s="260">
        <v>1253.4285714</v>
      </c>
      <c r="BH33" s="260">
        <v>1370.5428571</v>
      </c>
      <c r="BI33" s="375">
        <v>1379.521</v>
      </c>
      <c r="BJ33" s="375">
        <v>1235.6030000000001</v>
      </c>
      <c r="BK33" s="375">
        <v>1002.559</v>
      </c>
      <c r="BL33" s="375">
        <v>804.67520000000002</v>
      </c>
      <c r="BM33" s="375">
        <v>779.49639999999999</v>
      </c>
      <c r="BN33" s="375">
        <v>871.03920000000005</v>
      </c>
      <c r="BO33" s="375">
        <v>985.48929999999996</v>
      </c>
      <c r="BP33" s="375">
        <v>1064.0119999999999</v>
      </c>
      <c r="BQ33" s="375">
        <v>1107.2760000000001</v>
      </c>
      <c r="BR33" s="375">
        <v>1115.5509999999999</v>
      </c>
      <c r="BS33" s="375">
        <v>1237.7090000000001</v>
      </c>
      <c r="BT33" s="375">
        <v>1387.347</v>
      </c>
      <c r="BU33" s="375">
        <v>1397.366</v>
      </c>
      <c r="BV33" s="375">
        <v>1260.2860000000001</v>
      </c>
    </row>
    <row r="34" spans="1:74" ht="11.1" customHeight="1" x14ac:dyDescent="0.2">
      <c r="A34" s="76" t="s">
        <v>1022</v>
      </c>
      <c r="B34" s="185" t="s">
        <v>1062</v>
      </c>
      <c r="C34" s="260">
        <v>1123.385</v>
      </c>
      <c r="D34" s="260">
        <v>790.67854079999995</v>
      </c>
      <c r="E34" s="260">
        <v>618.04960808999999</v>
      </c>
      <c r="F34" s="260">
        <v>726.51259377999997</v>
      </c>
      <c r="G34" s="260">
        <v>950.24900000000002</v>
      </c>
      <c r="H34" s="260">
        <v>1187.213</v>
      </c>
      <c r="I34" s="260">
        <v>1393.877</v>
      </c>
      <c r="J34" s="260">
        <v>1624.296</v>
      </c>
      <c r="K34" s="260">
        <v>1877.5019007000001</v>
      </c>
      <c r="L34" s="260">
        <v>2064.6880000000001</v>
      </c>
      <c r="M34" s="260">
        <v>2060.8964636999999</v>
      </c>
      <c r="N34" s="260">
        <v>1821.5329999999999</v>
      </c>
      <c r="O34" s="260">
        <v>1431.9535079</v>
      </c>
      <c r="P34" s="260">
        <v>1127.0804602999999</v>
      </c>
      <c r="Q34" s="260">
        <v>1086.0765607999999</v>
      </c>
      <c r="R34" s="260">
        <v>1181.4280000000001</v>
      </c>
      <c r="S34" s="260">
        <v>1365.7460000000001</v>
      </c>
      <c r="T34" s="260">
        <v>1511.4725148</v>
      </c>
      <c r="U34" s="260">
        <v>1621.7909999999999</v>
      </c>
      <c r="V34" s="260">
        <v>1787.5111488</v>
      </c>
      <c r="W34" s="260">
        <v>1968.4459999999999</v>
      </c>
      <c r="X34" s="260">
        <v>2089.681</v>
      </c>
      <c r="Y34" s="260">
        <v>1969.951</v>
      </c>
      <c r="Z34" s="260">
        <v>1732.048</v>
      </c>
      <c r="AA34" s="260">
        <v>1304.999</v>
      </c>
      <c r="AB34" s="260">
        <v>918.75599999999997</v>
      </c>
      <c r="AC34" s="260">
        <v>660.64161587000001</v>
      </c>
      <c r="AD34" s="260">
        <v>735.86400000000003</v>
      </c>
      <c r="AE34" s="260">
        <v>968.29600000000005</v>
      </c>
      <c r="AF34" s="260">
        <v>1208.0865428</v>
      </c>
      <c r="AG34" s="260">
        <v>1392.9949999999999</v>
      </c>
      <c r="AH34" s="260">
        <v>1604.1825005999999</v>
      </c>
      <c r="AI34" s="260">
        <v>1833.4984856000001</v>
      </c>
      <c r="AJ34" s="260">
        <v>1975.5504824</v>
      </c>
      <c r="AK34" s="260">
        <v>1846.6564877999999</v>
      </c>
      <c r="AL34" s="260">
        <v>1445.085</v>
      </c>
      <c r="AM34" s="260">
        <v>908.67200000000003</v>
      </c>
      <c r="AN34" s="260">
        <v>515.35057054000004</v>
      </c>
      <c r="AO34" s="260">
        <v>315.51100000000002</v>
      </c>
      <c r="AP34" s="260">
        <v>397.43599999999998</v>
      </c>
      <c r="AQ34" s="260">
        <v>672.16899999999998</v>
      </c>
      <c r="AR34" s="260">
        <v>952.49900000000002</v>
      </c>
      <c r="AS34" s="260">
        <v>1214.1489999999999</v>
      </c>
      <c r="AT34" s="260">
        <v>1487.3404627</v>
      </c>
      <c r="AU34" s="260">
        <v>1752.7094500000001</v>
      </c>
      <c r="AV34" s="260">
        <v>1951.3689999999999</v>
      </c>
      <c r="AW34" s="260">
        <v>1814.8064704000001</v>
      </c>
      <c r="AX34" s="260">
        <v>1606.8454885000001</v>
      </c>
      <c r="AY34" s="260">
        <v>1161.8075193</v>
      </c>
      <c r="AZ34" s="260">
        <v>693.524</v>
      </c>
      <c r="BA34" s="260">
        <v>500.68166231999999</v>
      </c>
      <c r="BB34" s="260">
        <v>627.83900000000006</v>
      </c>
      <c r="BC34" s="260">
        <v>901.18899999999996</v>
      </c>
      <c r="BD34" s="260">
        <v>1150.4190000000001</v>
      </c>
      <c r="BE34" s="260">
        <v>1353.5805388000001</v>
      </c>
      <c r="BF34" s="260">
        <v>1606.6505058</v>
      </c>
      <c r="BG34" s="260">
        <v>1844.7142856999999</v>
      </c>
      <c r="BH34" s="260">
        <v>2028.2285714</v>
      </c>
      <c r="BI34" s="375">
        <v>1970.3630000000001</v>
      </c>
      <c r="BJ34" s="375">
        <v>1666.3420000000001</v>
      </c>
      <c r="BK34" s="375">
        <v>1230.0450000000001</v>
      </c>
      <c r="BL34" s="375">
        <v>892.16110000000003</v>
      </c>
      <c r="BM34" s="375">
        <v>738.75490000000002</v>
      </c>
      <c r="BN34" s="375">
        <v>830.50750000000005</v>
      </c>
      <c r="BO34" s="375">
        <v>1049.837</v>
      </c>
      <c r="BP34" s="375">
        <v>1259.3440000000001</v>
      </c>
      <c r="BQ34" s="375">
        <v>1441.5350000000001</v>
      </c>
      <c r="BR34" s="375">
        <v>1654.845</v>
      </c>
      <c r="BS34" s="375">
        <v>1871.404</v>
      </c>
      <c r="BT34" s="375">
        <v>2036.0060000000001</v>
      </c>
      <c r="BU34" s="375">
        <v>1960.4380000000001</v>
      </c>
      <c r="BV34" s="375">
        <v>1638.931</v>
      </c>
    </row>
    <row r="35" spans="1:74" ht="11.1" customHeight="1" x14ac:dyDescent="0.2">
      <c r="A35" s="76" t="s">
        <v>1023</v>
      </c>
      <c r="B35" s="187" t="s">
        <v>1063</v>
      </c>
      <c r="C35" s="271">
        <v>329.995</v>
      </c>
      <c r="D35" s="271">
        <v>234.82786361999999</v>
      </c>
      <c r="E35" s="271">
        <v>224.73485749</v>
      </c>
      <c r="F35" s="271">
        <v>237.92286697</v>
      </c>
      <c r="G35" s="271">
        <v>287.24799999999999</v>
      </c>
      <c r="H35" s="271">
        <v>349.73200000000003</v>
      </c>
      <c r="I35" s="271">
        <v>398.399</v>
      </c>
      <c r="J35" s="271">
        <v>427.43099999999998</v>
      </c>
      <c r="K35" s="271">
        <v>467.64272618000001</v>
      </c>
      <c r="L35" s="271">
        <v>509.40699999999998</v>
      </c>
      <c r="M35" s="271">
        <v>520.82286447000001</v>
      </c>
      <c r="N35" s="271">
        <v>447.34399999999999</v>
      </c>
      <c r="O35" s="271">
        <v>394.97286427</v>
      </c>
      <c r="P35" s="271">
        <v>356.89014573999998</v>
      </c>
      <c r="Q35" s="271">
        <v>353.35685711999997</v>
      </c>
      <c r="R35" s="271">
        <v>379.98</v>
      </c>
      <c r="S35" s="271">
        <v>428.11099999999999</v>
      </c>
      <c r="T35" s="271">
        <v>476.48684706</v>
      </c>
      <c r="U35" s="271">
        <v>500.45100000000002</v>
      </c>
      <c r="V35" s="271">
        <v>495.99687370999999</v>
      </c>
      <c r="W35" s="271">
        <v>522.96199999999999</v>
      </c>
      <c r="X35" s="271">
        <v>559.64300000000003</v>
      </c>
      <c r="Y35" s="271">
        <v>558.40499999999997</v>
      </c>
      <c r="Z35" s="271">
        <v>503.00400000000002</v>
      </c>
      <c r="AA35" s="271">
        <v>405.13299999999998</v>
      </c>
      <c r="AB35" s="271">
        <v>366.084</v>
      </c>
      <c r="AC35" s="271">
        <v>357.85979192000002</v>
      </c>
      <c r="AD35" s="271">
        <v>368.649</v>
      </c>
      <c r="AE35" s="271">
        <v>418.01600000000002</v>
      </c>
      <c r="AF35" s="271">
        <v>461.29582543999999</v>
      </c>
      <c r="AG35" s="271">
        <v>500.23399999999998</v>
      </c>
      <c r="AH35" s="271">
        <v>526.91583594999997</v>
      </c>
      <c r="AI35" s="271">
        <v>557.70084354000005</v>
      </c>
      <c r="AJ35" s="271">
        <v>579.01584831000002</v>
      </c>
      <c r="AK35" s="271">
        <v>552.67184670999995</v>
      </c>
      <c r="AL35" s="271">
        <v>421.37200000000001</v>
      </c>
      <c r="AM35" s="271">
        <v>319.57799999999997</v>
      </c>
      <c r="AN35" s="271">
        <v>208.85682595</v>
      </c>
      <c r="AO35" s="271">
        <v>183.65899999999999</v>
      </c>
      <c r="AP35" s="271">
        <v>221.203</v>
      </c>
      <c r="AQ35" s="271">
        <v>292.60599999999999</v>
      </c>
      <c r="AR35" s="271">
        <v>362.05599999999998</v>
      </c>
      <c r="AS35" s="271">
        <v>405.74099999999999</v>
      </c>
      <c r="AT35" s="271">
        <v>451.23383701</v>
      </c>
      <c r="AU35" s="271">
        <v>481.84784881000002</v>
      </c>
      <c r="AV35" s="271">
        <v>519.38</v>
      </c>
      <c r="AW35" s="271">
        <v>501.53285364999999</v>
      </c>
      <c r="AX35" s="271">
        <v>463.86785233000001</v>
      </c>
      <c r="AY35" s="271">
        <v>398.12583525999997</v>
      </c>
      <c r="AZ35" s="271">
        <v>380.32</v>
      </c>
      <c r="BA35" s="271">
        <v>377.98874506999999</v>
      </c>
      <c r="BB35" s="271">
        <v>395.286</v>
      </c>
      <c r="BC35" s="271">
        <v>442.24299999999999</v>
      </c>
      <c r="BD35" s="271">
        <v>469.28300000000002</v>
      </c>
      <c r="BE35" s="271">
        <v>493.25583191999999</v>
      </c>
      <c r="BF35" s="271">
        <v>510.09084310999998</v>
      </c>
      <c r="BG35" s="271">
        <v>507.71428571000001</v>
      </c>
      <c r="BH35" s="271">
        <v>535.51428570999997</v>
      </c>
      <c r="BI35" s="336">
        <v>531.40430000000003</v>
      </c>
      <c r="BJ35" s="336">
        <v>477.51740000000001</v>
      </c>
      <c r="BK35" s="336">
        <v>405.6148</v>
      </c>
      <c r="BL35" s="336">
        <v>348.89769999999999</v>
      </c>
      <c r="BM35" s="336">
        <v>343.8811</v>
      </c>
      <c r="BN35" s="336">
        <v>372.93130000000002</v>
      </c>
      <c r="BO35" s="336">
        <v>431.48309999999998</v>
      </c>
      <c r="BP35" s="336">
        <v>483.30489999999998</v>
      </c>
      <c r="BQ35" s="336">
        <v>517.76239999999996</v>
      </c>
      <c r="BR35" s="336">
        <v>540.01390000000004</v>
      </c>
      <c r="BS35" s="336">
        <v>569.37710000000004</v>
      </c>
      <c r="BT35" s="336">
        <v>604.91049999999996</v>
      </c>
      <c r="BU35" s="336">
        <v>594.57190000000003</v>
      </c>
      <c r="BV35" s="336">
        <v>535.87350000000004</v>
      </c>
    </row>
    <row r="36" spans="1:74" s="284" customFormat="1" ht="11.1" customHeight="1" x14ac:dyDescent="0.2">
      <c r="A36" s="76"/>
      <c r="B36" s="282"/>
      <c r="C36" s="283"/>
      <c r="D36" s="283"/>
      <c r="E36" s="283"/>
      <c r="F36" s="283"/>
      <c r="G36" s="283"/>
      <c r="H36" s="283"/>
      <c r="I36" s="283"/>
      <c r="J36" s="283"/>
      <c r="K36" s="283"/>
      <c r="L36" s="283"/>
      <c r="M36" s="283"/>
      <c r="N36" s="283"/>
      <c r="O36" s="283"/>
      <c r="P36" s="283"/>
      <c r="Q36" s="283"/>
      <c r="R36" s="283"/>
      <c r="S36" s="283"/>
      <c r="T36" s="283"/>
      <c r="U36" s="283"/>
      <c r="V36" s="283"/>
      <c r="W36" s="283"/>
      <c r="X36" s="283"/>
      <c r="Y36" s="283"/>
      <c r="Z36" s="283"/>
      <c r="AA36" s="283"/>
      <c r="AB36" s="283"/>
      <c r="AC36" s="283"/>
      <c r="AD36" s="283"/>
      <c r="AE36" s="283"/>
      <c r="AF36" s="283"/>
      <c r="AG36" s="283"/>
      <c r="AH36" s="283"/>
      <c r="AI36" s="283"/>
      <c r="AJ36" s="283"/>
      <c r="AK36" s="283"/>
      <c r="AL36" s="283"/>
      <c r="AM36" s="283"/>
      <c r="AN36" s="283"/>
      <c r="AO36" s="283"/>
      <c r="AP36" s="283"/>
      <c r="AQ36" s="283"/>
      <c r="AR36" s="283"/>
      <c r="AS36" s="283"/>
      <c r="AT36" s="283"/>
      <c r="AU36" s="283"/>
      <c r="AV36" s="283"/>
      <c r="AW36" s="283"/>
      <c r="AX36" s="283"/>
      <c r="AY36" s="396"/>
      <c r="AZ36" s="396"/>
      <c r="BA36" s="396"/>
      <c r="BB36" s="396"/>
      <c r="BC36" s="396"/>
      <c r="BD36" s="396"/>
      <c r="BE36" s="396"/>
      <c r="BF36" s="283"/>
      <c r="BG36" s="396"/>
      <c r="BH36" s="396"/>
      <c r="BI36" s="396"/>
      <c r="BJ36" s="396"/>
      <c r="BK36" s="396"/>
      <c r="BL36" s="396"/>
      <c r="BM36" s="396"/>
      <c r="BN36" s="396"/>
      <c r="BO36" s="396"/>
      <c r="BP36" s="396"/>
      <c r="BQ36" s="396"/>
      <c r="BR36" s="396"/>
      <c r="BS36" s="396"/>
      <c r="BT36" s="396"/>
      <c r="BU36" s="396"/>
      <c r="BV36" s="396"/>
    </row>
    <row r="37" spans="1:74" s="284" customFormat="1" ht="12" customHeight="1" x14ac:dyDescent="0.2">
      <c r="A37" s="76"/>
      <c r="B37" s="771" t="s">
        <v>1064</v>
      </c>
      <c r="C37" s="768"/>
      <c r="D37" s="768"/>
      <c r="E37" s="768"/>
      <c r="F37" s="768"/>
      <c r="G37" s="768"/>
      <c r="H37" s="768"/>
      <c r="I37" s="768"/>
      <c r="J37" s="768"/>
      <c r="K37" s="768"/>
      <c r="L37" s="768"/>
      <c r="M37" s="768"/>
      <c r="N37" s="768"/>
      <c r="O37" s="768"/>
      <c r="P37" s="768"/>
      <c r="Q37" s="768"/>
      <c r="AY37" s="528"/>
      <c r="AZ37" s="528"/>
      <c r="BA37" s="528"/>
      <c r="BB37" s="528"/>
      <c r="BC37" s="528"/>
      <c r="BD37" s="528"/>
      <c r="BE37" s="528"/>
      <c r="BF37" s="685"/>
      <c r="BG37" s="528"/>
      <c r="BH37" s="528"/>
      <c r="BI37" s="528"/>
      <c r="BJ37" s="528"/>
    </row>
    <row r="38" spans="1:74" s="450" customFormat="1" ht="12" customHeight="1" x14ac:dyDescent="0.2">
      <c r="A38" s="449"/>
      <c r="B38" s="790" t="s">
        <v>1119</v>
      </c>
      <c r="C38" s="758"/>
      <c r="D38" s="758"/>
      <c r="E38" s="758"/>
      <c r="F38" s="758"/>
      <c r="G38" s="758"/>
      <c r="H38" s="758"/>
      <c r="I38" s="758"/>
      <c r="J38" s="758"/>
      <c r="K38" s="758"/>
      <c r="L38" s="758"/>
      <c r="M38" s="758"/>
      <c r="N38" s="758"/>
      <c r="O38" s="758"/>
      <c r="P38" s="758"/>
      <c r="Q38" s="754"/>
      <c r="AY38" s="529"/>
      <c r="AZ38" s="529"/>
      <c r="BA38" s="529"/>
      <c r="BB38" s="655"/>
      <c r="BC38" s="529"/>
      <c r="BD38" s="529"/>
      <c r="BE38" s="529"/>
      <c r="BF38" s="686"/>
      <c r="BG38" s="529"/>
      <c r="BH38" s="529"/>
      <c r="BI38" s="529"/>
      <c r="BJ38" s="529"/>
    </row>
    <row r="39" spans="1:74" s="450" customFormat="1" ht="12" customHeight="1" x14ac:dyDescent="0.2">
      <c r="A39" s="449"/>
      <c r="B39" s="797" t="s">
        <v>1123</v>
      </c>
      <c r="C39" s="758"/>
      <c r="D39" s="758"/>
      <c r="E39" s="758"/>
      <c r="F39" s="758"/>
      <c r="G39" s="758"/>
      <c r="H39" s="758"/>
      <c r="I39" s="758"/>
      <c r="J39" s="758"/>
      <c r="K39" s="758"/>
      <c r="L39" s="758"/>
      <c r="M39" s="758"/>
      <c r="N39" s="758"/>
      <c r="O39" s="758"/>
      <c r="P39" s="758"/>
      <c r="Q39" s="754"/>
      <c r="AY39" s="529"/>
      <c r="AZ39" s="529"/>
      <c r="BA39" s="529"/>
      <c r="BB39" s="529"/>
      <c r="BC39" s="529"/>
      <c r="BD39" s="529"/>
      <c r="BE39" s="529"/>
      <c r="BF39" s="686"/>
      <c r="BG39" s="529"/>
      <c r="BH39" s="529"/>
      <c r="BI39" s="529"/>
      <c r="BJ39" s="529"/>
    </row>
    <row r="40" spans="1:74" s="450" customFormat="1" ht="12" customHeight="1" x14ac:dyDescent="0.2">
      <c r="A40" s="449"/>
      <c r="B40" s="797" t="s">
        <v>1124</v>
      </c>
      <c r="C40" s="758"/>
      <c r="D40" s="758"/>
      <c r="E40" s="758"/>
      <c r="F40" s="758"/>
      <c r="G40" s="758"/>
      <c r="H40" s="758"/>
      <c r="I40" s="758"/>
      <c r="J40" s="758"/>
      <c r="K40" s="758"/>
      <c r="L40" s="758"/>
      <c r="M40" s="758"/>
      <c r="N40" s="758"/>
      <c r="O40" s="758"/>
      <c r="P40" s="758"/>
      <c r="Q40" s="754"/>
      <c r="AY40" s="529"/>
      <c r="AZ40" s="529"/>
      <c r="BA40" s="529"/>
      <c r="BB40" s="529"/>
      <c r="BC40" s="529"/>
      <c r="BD40" s="529"/>
      <c r="BE40" s="529"/>
      <c r="BF40" s="686"/>
      <c r="BG40" s="529"/>
      <c r="BH40" s="529"/>
      <c r="BI40" s="529"/>
      <c r="BJ40" s="529"/>
    </row>
    <row r="41" spans="1:74" s="450" customFormat="1" ht="12" customHeight="1" x14ac:dyDescent="0.2">
      <c r="A41" s="449"/>
      <c r="B41" s="797" t="s">
        <v>1125</v>
      </c>
      <c r="C41" s="754"/>
      <c r="D41" s="754"/>
      <c r="E41" s="754"/>
      <c r="F41" s="754"/>
      <c r="G41" s="754"/>
      <c r="H41" s="754"/>
      <c r="I41" s="754"/>
      <c r="J41" s="754"/>
      <c r="K41" s="754"/>
      <c r="L41" s="754"/>
      <c r="M41" s="754"/>
      <c r="N41" s="754"/>
      <c r="O41" s="754"/>
      <c r="P41" s="754"/>
      <c r="Q41" s="754"/>
      <c r="AY41" s="529"/>
      <c r="AZ41" s="529"/>
      <c r="BA41" s="529"/>
      <c r="BB41" s="529"/>
      <c r="BC41" s="529"/>
      <c r="BD41" s="529"/>
      <c r="BE41" s="529"/>
      <c r="BF41" s="686"/>
      <c r="BG41" s="529"/>
      <c r="BH41" s="529"/>
      <c r="BI41" s="529"/>
      <c r="BJ41" s="529"/>
    </row>
    <row r="42" spans="1:74" s="450" customFormat="1" ht="12" customHeight="1" x14ac:dyDescent="0.2">
      <c r="A42" s="449"/>
      <c r="B42" s="757" t="s">
        <v>1091</v>
      </c>
      <c r="C42" s="758"/>
      <c r="D42" s="758"/>
      <c r="E42" s="758"/>
      <c r="F42" s="758"/>
      <c r="G42" s="758"/>
      <c r="H42" s="758"/>
      <c r="I42" s="758"/>
      <c r="J42" s="758"/>
      <c r="K42" s="758"/>
      <c r="L42" s="758"/>
      <c r="M42" s="758"/>
      <c r="N42" s="758"/>
      <c r="O42" s="758"/>
      <c r="P42" s="758"/>
      <c r="Q42" s="754"/>
      <c r="AY42" s="529"/>
      <c r="AZ42" s="529"/>
      <c r="BA42" s="529"/>
      <c r="BB42" s="529"/>
      <c r="BC42" s="529"/>
      <c r="BD42" s="529"/>
      <c r="BE42" s="529"/>
      <c r="BF42" s="686"/>
      <c r="BG42" s="529"/>
      <c r="BH42" s="529"/>
      <c r="BI42" s="529"/>
      <c r="BJ42" s="529"/>
    </row>
    <row r="43" spans="1:74" s="450" customFormat="1" ht="12" customHeight="1" x14ac:dyDescent="0.2">
      <c r="A43" s="449"/>
      <c r="B43" s="798" t="s">
        <v>1129</v>
      </c>
      <c r="C43" s="798"/>
      <c r="D43" s="798"/>
      <c r="E43" s="798"/>
      <c r="F43" s="798"/>
      <c r="G43" s="798"/>
      <c r="H43" s="798"/>
      <c r="I43" s="798"/>
      <c r="J43" s="798"/>
      <c r="K43" s="798"/>
      <c r="L43" s="798"/>
      <c r="M43" s="798"/>
      <c r="N43" s="798"/>
      <c r="O43" s="798"/>
      <c r="P43" s="798"/>
      <c r="Q43" s="754"/>
      <c r="AY43" s="529"/>
      <c r="AZ43" s="529"/>
      <c r="BA43" s="529"/>
      <c r="BB43" s="529"/>
      <c r="BC43" s="529"/>
      <c r="BD43" s="529"/>
      <c r="BE43" s="529"/>
      <c r="BF43" s="686"/>
      <c r="BG43" s="529"/>
      <c r="BH43" s="529"/>
      <c r="BI43" s="529"/>
      <c r="BJ43" s="529"/>
    </row>
    <row r="44" spans="1:74" s="450" customFormat="1" ht="22.35" customHeight="1" x14ac:dyDescent="0.2">
      <c r="A44" s="449"/>
      <c r="B44" s="757" t="s">
        <v>1130</v>
      </c>
      <c r="C44" s="758"/>
      <c r="D44" s="758"/>
      <c r="E44" s="758"/>
      <c r="F44" s="758"/>
      <c r="G44" s="758"/>
      <c r="H44" s="758"/>
      <c r="I44" s="758"/>
      <c r="J44" s="758"/>
      <c r="K44" s="758"/>
      <c r="L44" s="758"/>
      <c r="M44" s="758"/>
      <c r="N44" s="758"/>
      <c r="O44" s="758"/>
      <c r="P44" s="758"/>
      <c r="Q44" s="754"/>
      <c r="AY44" s="529"/>
      <c r="AZ44" s="529"/>
      <c r="BA44" s="529"/>
      <c r="BB44" s="529"/>
      <c r="BC44" s="529"/>
      <c r="BD44" s="529"/>
      <c r="BE44" s="529"/>
      <c r="BF44" s="686"/>
      <c r="BG44" s="529"/>
      <c r="BH44" s="529"/>
      <c r="BI44" s="529"/>
      <c r="BJ44" s="529"/>
    </row>
    <row r="45" spans="1:74" s="450" customFormat="1" ht="12" customHeight="1" x14ac:dyDescent="0.2">
      <c r="A45" s="449"/>
      <c r="B45" s="752" t="s">
        <v>1095</v>
      </c>
      <c r="C45" s="753"/>
      <c r="D45" s="753"/>
      <c r="E45" s="753"/>
      <c r="F45" s="753"/>
      <c r="G45" s="753"/>
      <c r="H45" s="753"/>
      <c r="I45" s="753"/>
      <c r="J45" s="753"/>
      <c r="K45" s="753"/>
      <c r="L45" s="753"/>
      <c r="M45" s="753"/>
      <c r="N45" s="753"/>
      <c r="O45" s="753"/>
      <c r="P45" s="753"/>
      <c r="Q45" s="754"/>
      <c r="AY45" s="529"/>
      <c r="AZ45" s="529"/>
      <c r="BA45" s="529"/>
      <c r="BB45" s="529"/>
      <c r="BC45" s="529"/>
      <c r="BD45" s="529"/>
      <c r="BE45" s="529"/>
      <c r="BF45" s="686"/>
      <c r="BG45" s="529"/>
      <c r="BH45" s="529"/>
      <c r="BI45" s="529"/>
      <c r="BJ45" s="529"/>
    </row>
    <row r="46" spans="1:74" s="451" customFormat="1" ht="12" customHeight="1" x14ac:dyDescent="0.2">
      <c r="A46" s="437"/>
      <c r="B46" s="774" t="s">
        <v>1212</v>
      </c>
      <c r="C46" s="754"/>
      <c r="D46" s="754"/>
      <c r="E46" s="754"/>
      <c r="F46" s="754"/>
      <c r="G46" s="754"/>
      <c r="H46" s="754"/>
      <c r="I46" s="754"/>
      <c r="J46" s="754"/>
      <c r="K46" s="754"/>
      <c r="L46" s="754"/>
      <c r="M46" s="754"/>
      <c r="N46" s="754"/>
      <c r="O46" s="754"/>
      <c r="P46" s="754"/>
      <c r="Q46" s="754"/>
      <c r="AY46" s="530"/>
      <c r="AZ46" s="530"/>
      <c r="BA46" s="530"/>
      <c r="BB46" s="530"/>
      <c r="BC46" s="530"/>
      <c r="BD46" s="530"/>
      <c r="BE46" s="530"/>
      <c r="BF46" s="687"/>
      <c r="BG46" s="530"/>
      <c r="BH46" s="530"/>
      <c r="BI46" s="530"/>
      <c r="BJ46" s="530"/>
    </row>
    <row r="47" spans="1:74" x14ac:dyDescent="0.2">
      <c r="BK47" s="397"/>
      <c r="BL47" s="397"/>
      <c r="BM47" s="397"/>
      <c r="BN47" s="397"/>
      <c r="BO47" s="397"/>
      <c r="BP47" s="397"/>
      <c r="BQ47" s="397"/>
      <c r="BR47" s="397"/>
      <c r="BS47" s="397"/>
      <c r="BT47" s="397"/>
      <c r="BU47" s="397"/>
      <c r="BV47" s="397"/>
    </row>
    <row r="48" spans="1:74" x14ac:dyDescent="0.2">
      <c r="BK48" s="397"/>
      <c r="BL48" s="397"/>
      <c r="BM48" s="397"/>
      <c r="BN48" s="397"/>
      <c r="BO48" s="397"/>
      <c r="BP48" s="397"/>
      <c r="BQ48" s="397"/>
      <c r="BR48" s="397"/>
      <c r="BS48" s="397"/>
      <c r="BT48" s="397"/>
      <c r="BU48" s="397"/>
      <c r="BV48" s="397"/>
    </row>
    <row r="49" spans="63:74" x14ac:dyDescent="0.2">
      <c r="BK49" s="397"/>
      <c r="BL49" s="397"/>
      <c r="BM49" s="397"/>
      <c r="BN49" s="397"/>
      <c r="BO49" s="397"/>
      <c r="BP49" s="397"/>
      <c r="BQ49" s="397"/>
      <c r="BR49" s="397"/>
      <c r="BS49" s="397"/>
      <c r="BT49" s="397"/>
      <c r="BU49" s="397"/>
      <c r="BV49" s="397"/>
    </row>
    <row r="50" spans="63:74" x14ac:dyDescent="0.2">
      <c r="BK50" s="397"/>
      <c r="BL50" s="397"/>
      <c r="BM50" s="397"/>
      <c r="BN50" s="397"/>
      <c r="BO50" s="397"/>
      <c r="BP50" s="397"/>
      <c r="BQ50" s="397"/>
      <c r="BR50" s="397"/>
      <c r="BS50" s="397"/>
      <c r="BT50" s="397"/>
      <c r="BU50" s="397"/>
      <c r="BV50" s="397"/>
    </row>
    <row r="51" spans="63:74" x14ac:dyDescent="0.2">
      <c r="BK51" s="397"/>
      <c r="BL51" s="397"/>
      <c r="BM51" s="397"/>
      <c r="BN51" s="397"/>
      <c r="BO51" s="397"/>
      <c r="BP51" s="397"/>
      <c r="BQ51" s="397"/>
      <c r="BR51" s="397"/>
      <c r="BS51" s="397"/>
      <c r="BT51" s="397"/>
      <c r="BU51" s="397"/>
      <c r="BV51" s="397"/>
    </row>
    <row r="52" spans="63:74" x14ac:dyDescent="0.2">
      <c r="BK52" s="397"/>
      <c r="BL52" s="397"/>
      <c r="BM52" s="397"/>
      <c r="BN52" s="397"/>
      <c r="BO52" s="397"/>
      <c r="BP52" s="397"/>
      <c r="BQ52" s="397"/>
      <c r="BR52" s="397"/>
      <c r="BS52" s="397"/>
      <c r="BT52" s="397"/>
      <c r="BU52" s="397"/>
      <c r="BV52" s="397"/>
    </row>
    <row r="53" spans="63:74" x14ac:dyDescent="0.2">
      <c r="BK53" s="397"/>
      <c r="BL53" s="397"/>
      <c r="BM53" s="397"/>
      <c r="BN53" s="397"/>
      <c r="BO53" s="397"/>
      <c r="BP53" s="397"/>
      <c r="BQ53" s="397"/>
      <c r="BR53" s="397"/>
      <c r="BS53" s="397"/>
      <c r="BT53" s="397"/>
      <c r="BU53" s="397"/>
      <c r="BV53" s="397"/>
    </row>
    <row r="54" spans="63:74" x14ac:dyDescent="0.2">
      <c r="BK54" s="397"/>
      <c r="BL54" s="397"/>
      <c r="BM54" s="397"/>
      <c r="BN54" s="397"/>
      <c r="BO54" s="397"/>
      <c r="BP54" s="397"/>
      <c r="BQ54" s="397"/>
      <c r="BR54" s="397"/>
      <c r="BS54" s="397"/>
      <c r="BT54" s="397"/>
      <c r="BU54" s="397"/>
      <c r="BV54" s="397"/>
    </row>
    <row r="55" spans="63:74" x14ac:dyDescent="0.2">
      <c r="BK55" s="397"/>
      <c r="BL55" s="397"/>
      <c r="BM55" s="397"/>
      <c r="BN55" s="397"/>
      <c r="BO55" s="397"/>
      <c r="BP55" s="397"/>
      <c r="BQ55" s="397"/>
      <c r="BR55" s="397"/>
      <c r="BS55" s="397"/>
      <c r="BT55" s="397"/>
      <c r="BU55" s="397"/>
      <c r="BV55" s="397"/>
    </row>
    <row r="56" spans="63:74" x14ac:dyDescent="0.2">
      <c r="BK56" s="397"/>
      <c r="BL56" s="397"/>
      <c r="BM56" s="397"/>
      <c r="BN56" s="397"/>
      <c r="BO56" s="397"/>
      <c r="BP56" s="397"/>
      <c r="BQ56" s="397"/>
      <c r="BR56" s="397"/>
      <c r="BS56" s="397"/>
      <c r="BT56" s="397"/>
      <c r="BU56" s="397"/>
      <c r="BV56" s="397"/>
    </row>
    <row r="57" spans="63:74" x14ac:dyDescent="0.2">
      <c r="BK57" s="397"/>
      <c r="BL57" s="397"/>
      <c r="BM57" s="397"/>
      <c r="BN57" s="397"/>
      <c r="BO57" s="397"/>
      <c r="BP57" s="397"/>
      <c r="BQ57" s="397"/>
      <c r="BR57" s="397"/>
      <c r="BS57" s="397"/>
      <c r="BT57" s="397"/>
      <c r="BU57" s="397"/>
      <c r="BV57" s="397"/>
    </row>
    <row r="58" spans="63:74" x14ac:dyDescent="0.2">
      <c r="BK58" s="397"/>
      <c r="BL58" s="397"/>
      <c r="BM58" s="397"/>
      <c r="BN58" s="397"/>
      <c r="BO58" s="397"/>
      <c r="BP58" s="397"/>
      <c r="BQ58" s="397"/>
      <c r="BR58" s="397"/>
      <c r="BS58" s="397"/>
      <c r="BT58" s="397"/>
      <c r="BU58" s="397"/>
      <c r="BV58" s="397"/>
    </row>
    <row r="59" spans="63:74" x14ac:dyDescent="0.2">
      <c r="BK59" s="397"/>
      <c r="BL59" s="397"/>
      <c r="BM59" s="397"/>
      <c r="BN59" s="397"/>
      <c r="BO59" s="397"/>
      <c r="BP59" s="397"/>
      <c r="BQ59" s="397"/>
      <c r="BR59" s="397"/>
      <c r="BS59" s="397"/>
      <c r="BT59" s="397"/>
      <c r="BU59" s="397"/>
      <c r="BV59" s="397"/>
    </row>
    <row r="60" spans="63:74" x14ac:dyDescent="0.2">
      <c r="BK60" s="397"/>
      <c r="BL60" s="397"/>
      <c r="BM60" s="397"/>
      <c r="BN60" s="397"/>
      <c r="BO60" s="397"/>
      <c r="BP60" s="397"/>
      <c r="BQ60" s="397"/>
      <c r="BR60" s="397"/>
      <c r="BS60" s="397"/>
      <c r="BT60" s="397"/>
      <c r="BU60" s="397"/>
      <c r="BV60" s="397"/>
    </row>
    <row r="61" spans="63:74" x14ac:dyDescent="0.2">
      <c r="BK61" s="397"/>
      <c r="BL61" s="397"/>
      <c r="BM61" s="397"/>
      <c r="BN61" s="397"/>
      <c r="BO61" s="397"/>
      <c r="BP61" s="397"/>
      <c r="BQ61" s="397"/>
      <c r="BR61" s="397"/>
      <c r="BS61" s="397"/>
      <c r="BT61" s="397"/>
      <c r="BU61" s="397"/>
      <c r="BV61" s="397"/>
    </row>
    <row r="62" spans="63:74" x14ac:dyDescent="0.2">
      <c r="BK62" s="397"/>
      <c r="BL62" s="397"/>
      <c r="BM62" s="397"/>
      <c r="BN62" s="397"/>
      <c r="BO62" s="397"/>
      <c r="BP62" s="397"/>
      <c r="BQ62" s="397"/>
      <c r="BR62" s="397"/>
      <c r="BS62" s="397"/>
      <c r="BT62" s="397"/>
      <c r="BU62" s="397"/>
      <c r="BV62" s="397"/>
    </row>
    <row r="63" spans="63:74" x14ac:dyDescent="0.2">
      <c r="BK63" s="397"/>
      <c r="BL63" s="397"/>
      <c r="BM63" s="397"/>
      <c r="BN63" s="397"/>
      <c r="BO63" s="397"/>
      <c r="BP63" s="397"/>
      <c r="BQ63" s="397"/>
      <c r="BR63" s="397"/>
      <c r="BS63" s="397"/>
      <c r="BT63" s="397"/>
      <c r="BU63" s="397"/>
      <c r="BV63" s="397"/>
    </row>
    <row r="64" spans="63:74" x14ac:dyDescent="0.2">
      <c r="BK64" s="397"/>
      <c r="BL64" s="397"/>
      <c r="BM64" s="397"/>
      <c r="BN64" s="397"/>
      <c r="BO64" s="397"/>
      <c r="BP64" s="397"/>
      <c r="BQ64" s="397"/>
      <c r="BR64" s="397"/>
      <c r="BS64" s="397"/>
      <c r="BT64" s="397"/>
      <c r="BU64" s="397"/>
      <c r="BV64" s="397"/>
    </row>
    <row r="65" spans="63:74" x14ac:dyDescent="0.2">
      <c r="BK65" s="397"/>
      <c r="BL65" s="397"/>
      <c r="BM65" s="397"/>
      <c r="BN65" s="397"/>
      <c r="BO65" s="397"/>
      <c r="BP65" s="397"/>
      <c r="BQ65" s="397"/>
      <c r="BR65" s="397"/>
      <c r="BS65" s="397"/>
      <c r="BT65" s="397"/>
      <c r="BU65" s="397"/>
      <c r="BV65" s="397"/>
    </row>
    <row r="66" spans="63:74" x14ac:dyDescent="0.2">
      <c r="BK66" s="397"/>
      <c r="BL66" s="397"/>
      <c r="BM66" s="397"/>
      <c r="BN66" s="397"/>
      <c r="BO66" s="397"/>
      <c r="BP66" s="397"/>
      <c r="BQ66" s="397"/>
      <c r="BR66" s="397"/>
      <c r="BS66" s="397"/>
      <c r="BT66" s="397"/>
      <c r="BU66" s="397"/>
      <c r="BV66" s="397"/>
    </row>
    <row r="67" spans="63:74" x14ac:dyDescent="0.2">
      <c r="BK67" s="397"/>
      <c r="BL67" s="397"/>
      <c r="BM67" s="397"/>
      <c r="BN67" s="397"/>
      <c r="BO67" s="397"/>
      <c r="BP67" s="397"/>
      <c r="BQ67" s="397"/>
      <c r="BR67" s="397"/>
      <c r="BS67" s="397"/>
      <c r="BT67" s="397"/>
      <c r="BU67" s="397"/>
      <c r="BV67" s="397"/>
    </row>
    <row r="68" spans="63:74" x14ac:dyDescent="0.2">
      <c r="BK68" s="397"/>
      <c r="BL68" s="397"/>
      <c r="BM68" s="397"/>
      <c r="BN68" s="397"/>
      <c r="BO68" s="397"/>
      <c r="BP68" s="397"/>
      <c r="BQ68" s="397"/>
      <c r="BR68" s="397"/>
      <c r="BS68" s="397"/>
      <c r="BT68" s="397"/>
      <c r="BU68" s="397"/>
      <c r="BV68" s="397"/>
    </row>
    <row r="69" spans="63:74" x14ac:dyDescent="0.2">
      <c r="BK69" s="397"/>
      <c r="BL69" s="397"/>
      <c r="BM69" s="397"/>
      <c r="BN69" s="397"/>
      <c r="BO69" s="397"/>
      <c r="BP69" s="397"/>
      <c r="BQ69" s="397"/>
      <c r="BR69" s="397"/>
      <c r="BS69" s="397"/>
      <c r="BT69" s="397"/>
      <c r="BU69" s="397"/>
      <c r="BV69" s="397"/>
    </row>
    <row r="70" spans="63:74" x14ac:dyDescent="0.2">
      <c r="BK70" s="397"/>
      <c r="BL70" s="397"/>
      <c r="BM70" s="397"/>
      <c r="BN70" s="397"/>
      <c r="BO70" s="397"/>
      <c r="BP70" s="397"/>
      <c r="BQ70" s="397"/>
      <c r="BR70" s="397"/>
      <c r="BS70" s="397"/>
      <c r="BT70" s="397"/>
      <c r="BU70" s="397"/>
      <c r="BV70" s="397"/>
    </row>
    <row r="71" spans="63:74" x14ac:dyDescent="0.2">
      <c r="BK71" s="397"/>
      <c r="BL71" s="397"/>
      <c r="BM71" s="397"/>
      <c r="BN71" s="397"/>
      <c r="BO71" s="397"/>
      <c r="BP71" s="397"/>
      <c r="BQ71" s="397"/>
      <c r="BR71" s="397"/>
      <c r="BS71" s="397"/>
      <c r="BT71" s="397"/>
      <c r="BU71" s="397"/>
      <c r="BV71" s="397"/>
    </row>
    <row r="72" spans="63:74" x14ac:dyDescent="0.2">
      <c r="BK72" s="397"/>
      <c r="BL72" s="397"/>
      <c r="BM72" s="397"/>
      <c r="BN72" s="397"/>
      <c r="BO72" s="397"/>
      <c r="BP72" s="397"/>
      <c r="BQ72" s="397"/>
      <c r="BR72" s="397"/>
      <c r="BS72" s="397"/>
      <c r="BT72" s="397"/>
      <c r="BU72" s="397"/>
      <c r="BV72" s="397"/>
    </row>
    <row r="73" spans="63:74" x14ac:dyDescent="0.2">
      <c r="BK73" s="397"/>
      <c r="BL73" s="397"/>
      <c r="BM73" s="397"/>
      <c r="BN73" s="397"/>
      <c r="BO73" s="397"/>
      <c r="BP73" s="397"/>
      <c r="BQ73" s="397"/>
      <c r="BR73" s="397"/>
      <c r="BS73" s="397"/>
      <c r="BT73" s="397"/>
      <c r="BU73" s="397"/>
      <c r="BV73" s="397"/>
    </row>
    <row r="74" spans="63:74" x14ac:dyDescent="0.2">
      <c r="BK74" s="397"/>
      <c r="BL74" s="397"/>
      <c r="BM74" s="397"/>
      <c r="BN74" s="397"/>
      <c r="BO74" s="397"/>
      <c r="BP74" s="397"/>
      <c r="BQ74" s="397"/>
      <c r="BR74" s="397"/>
      <c r="BS74" s="397"/>
      <c r="BT74" s="397"/>
      <c r="BU74" s="397"/>
      <c r="BV74" s="397"/>
    </row>
    <row r="75" spans="63:74" x14ac:dyDescent="0.2">
      <c r="BK75" s="397"/>
      <c r="BL75" s="397"/>
      <c r="BM75" s="397"/>
      <c r="BN75" s="397"/>
      <c r="BO75" s="397"/>
      <c r="BP75" s="397"/>
      <c r="BQ75" s="397"/>
      <c r="BR75" s="397"/>
      <c r="BS75" s="397"/>
      <c r="BT75" s="397"/>
      <c r="BU75" s="397"/>
      <c r="BV75" s="397"/>
    </row>
    <row r="76" spans="63:74" x14ac:dyDescent="0.2">
      <c r="BK76" s="397"/>
      <c r="BL76" s="397"/>
      <c r="BM76" s="397"/>
      <c r="BN76" s="397"/>
      <c r="BO76" s="397"/>
      <c r="BP76" s="397"/>
      <c r="BQ76" s="397"/>
      <c r="BR76" s="397"/>
      <c r="BS76" s="397"/>
      <c r="BT76" s="397"/>
      <c r="BU76" s="397"/>
      <c r="BV76" s="397"/>
    </row>
    <row r="77" spans="63:74" x14ac:dyDescent="0.2">
      <c r="BK77" s="397"/>
      <c r="BL77" s="397"/>
      <c r="BM77" s="397"/>
      <c r="BN77" s="397"/>
      <c r="BO77" s="397"/>
      <c r="BP77" s="397"/>
      <c r="BQ77" s="397"/>
      <c r="BR77" s="397"/>
      <c r="BS77" s="397"/>
      <c r="BT77" s="397"/>
      <c r="BU77" s="397"/>
      <c r="BV77" s="397"/>
    </row>
    <row r="78" spans="63:74" x14ac:dyDescent="0.2">
      <c r="BK78" s="397"/>
      <c r="BL78" s="397"/>
      <c r="BM78" s="397"/>
      <c r="BN78" s="397"/>
      <c r="BO78" s="397"/>
      <c r="BP78" s="397"/>
      <c r="BQ78" s="397"/>
      <c r="BR78" s="397"/>
      <c r="BS78" s="397"/>
      <c r="BT78" s="397"/>
      <c r="BU78" s="397"/>
      <c r="BV78" s="397"/>
    </row>
    <row r="79" spans="63:74" x14ac:dyDescent="0.2">
      <c r="BK79" s="397"/>
      <c r="BL79" s="397"/>
      <c r="BM79" s="397"/>
      <c r="BN79" s="397"/>
      <c r="BO79" s="397"/>
      <c r="BP79" s="397"/>
      <c r="BQ79" s="397"/>
      <c r="BR79" s="397"/>
      <c r="BS79" s="397"/>
      <c r="BT79" s="397"/>
      <c r="BU79" s="397"/>
      <c r="BV79" s="397"/>
    </row>
    <row r="80" spans="63:74" x14ac:dyDescent="0.2">
      <c r="BK80" s="397"/>
      <c r="BL80" s="397"/>
      <c r="BM80" s="397"/>
      <c r="BN80" s="397"/>
      <c r="BO80" s="397"/>
      <c r="BP80" s="397"/>
      <c r="BQ80" s="397"/>
      <c r="BR80" s="397"/>
      <c r="BS80" s="397"/>
      <c r="BT80" s="397"/>
      <c r="BU80" s="397"/>
      <c r="BV80" s="397"/>
    </row>
    <row r="81" spans="63:74" x14ac:dyDescent="0.2">
      <c r="BK81" s="397"/>
      <c r="BL81" s="397"/>
      <c r="BM81" s="397"/>
      <c r="BN81" s="397"/>
      <c r="BO81" s="397"/>
      <c r="BP81" s="397"/>
      <c r="BQ81" s="397"/>
      <c r="BR81" s="397"/>
      <c r="BS81" s="397"/>
      <c r="BT81" s="397"/>
      <c r="BU81" s="397"/>
      <c r="BV81" s="397"/>
    </row>
    <row r="82" spans="63:74" x14ac:dyDescent="0.2">
      <c r="BK82" s="397"/>
      <c r="BL82" s="397"/>
      <c r="BM82" s="397"/>
      <c r="BN82" s="397"/>
      <c r="BO82" s="397"/>
      <c r="BP82" s="397"/>
      <c r="BQ82" s="397"/>
      <c r="BR82" s="397"/>
      <c r="BS82" s="397"/>
      <c r="BT82" s="397"/>
      <c r="BU82" s="397"/>
      <c r="BV82" s="397"/>
    </row>
    <row r="83" spans="63:74" x14ac:dyDescent="0.2">
      <c r="BK83" s="397"/>
      <c r="BL83" s="397"/>
      <c r="BM83" s="397"/>
      <c r="BN83" s="397"/>
      <c r="BO83" s="397"/>
      <c r="BP83" s="397"/>
      <c r="BQ83" s="397"/>
      <c r="BR83" s="397"/>
      <c r="BS83" s="397"/>
      <c r="BT83" s="397"/>
      <c r="BU83" s="397"/>
      <c r="BV83" s="397"/>
    </row>
    <row r="84" spans="63:74" x14ac:dyDescent="0.2">
      <c r="BK84" s="397"/>
      <c r="BL84" s="397"/>
      <c r="BM84" s="397"/>
      <c r="BN84" s="397"/>
      <c r="BO84" s="397"/>
      <c r="BP84" s="397"/>
      <c r="BQ84" s="397"/>
      <c r="BR84" s="397"/>
      <c r="BS84" s="397"/>
      <c r="BT84" s="397"/>
      <c r="BU84" s="397"/>
      <c r="BV84" s="397"/>
    </row>
    <row r="85" spans="63:74" x14ac:dyDescent="0.2">
      <c r="BK85" s="397"/>
      <c r="BL85" s="397"/>
      <c r="BM85" s="397"/>
      <c r="BN85" s="397"/>
      <c r="BO85" s="397"/>
      <c r="BP85" s="397"/>
      <c r="BQ85" s="397"/>
      <c r="BR85" s="397"/>
      <c r="BS85" s="397"/>
      <c r="BT85" s="397"/>
      <c r="BU85" s="397"/>
      <c r="BV85" s="397"/>
    </row>
    <row r="86" spans="63:74" x14ac:dyDescent="0.2">
      <c r="BK86" s="397"/>
      <c r="BL86" s="397"/>
      <c r="BM86" s="397"/>
      <c r="BN86" s="397"/>
      <c r="BO86" s="397"/>
      <c r="BP86" s="397"/>
      <c r="BQ86" s="397"/>
      <c r="BR86" s="397"/>
      <c r="BS86" s="397"/>
      <c r="BT86" s="397"/>
      <c r="BU86" s="397"/>
      <c r="BV86" s="397"/>
    </row>
    <row r="87" spans="63:74" x14ac:dyDescent="0.2">
      <c r="BK87" s="397"/>
      <c r="BL87" s="397"/>
      <c r="BM87" s="397"/>
      <c r="BN87" s="397"/>
      <c r="BO87" s="397"/>
      <c r="BP87" s="397"/>
      <c r="BQ87" s="397"/>
      <c r="BR87" s="397"/>
      <c r="BS87" s="397"/>
      <c r="BT87" s="397"/>
      <c r="BU87" s="397"/>
      <c r="BV87" s="397"/>
    </row>
    <row r="88" spans="63:74" x14ac:dyDescent="0.2">
      <c r="BK88" s="397"/>
      <c r="BL88" s="397"/>
      <c r="BM88" s="397"/>
      <c r="BN88" s="397"/>
      <c r="BO88" s="397"/>
      <c r="BP88" s="397"/>
      <c r="BQ88" s="397"/>
      <c r="BR88" s="397"/>
      <c r="BS88" s="397"/>
      <c r="BT88" s="397"/>
      <c r="BU88" s="397"/>
      <c r="BV88" s="397"/>
    </row>
    <row r="89" spans="63:74" x14ac:dyDescent="0.2">
      <c r="BK89" s="397"/>
      <c r="BL89" s="397"/>
      <c r="BM89" s="397"/>
      <c r="BN89" s="397"/>
      <c r="BO89" s="397"/>
      <c r="BP89" s="397"/>
      <c r="BQ89" s="397"/>
      <c r="BR89" s="397"/>
      <c r="BS89" s="397"/>
      <c r="BT89" s="397"/>
      <c r="BU89" s="397"/>
      <c r="BV89" s="397"/>
    </row>
    <row r="90" spans="63:74" x14ac:dyDescent="0.2">
      <c r="BK90" s="397"/>
      <c r="BL90" s="397"/>
      <c r="BM90" s="397"/>
      <c r="BN90" s="397"/>
      <c r="BO90" s="397"/>
      <c r="BP90" s="397"/>
      <c r="BQ90" s="397"/>
      <c r="BR90" s="397"/>
      <c r="BS90" s="397"/>
      <c r="BT90" s="397"/>
      <c r="BU90" s="397"/>
      <c r="BV90" s="397"/>
    </row>
    <row r="91" spans="63:74" x14ac:dyDescent="0.2">
      <c r="BK91" s="397"/>
      <c r="BL91" s="397"/>
      <c r="BM91" s="397"/>
      <c r="BN91" s="397"/>
      <c r="BO91" s="397"/>
      <c r="BP91" s="397"/>
      <c r="BQ91" s="397"/>
      <c r="BR91" s="397"/>
      <c r="BS91" s="397"/>
      <c r="BT91" s="397"/>
      <c r="BU91" s="397"/>
      <c r="BV91" s="397"/>
    </row>
    <row r="92" spans="63:74" x14ac:dyDescent="0.2">
      <c r="BK92" s="397"/>
      <c r="BL92" s="397"/>
      <c r="BM92" s="397"/>
      <c r="BN92" s="397"/>
      <c r="BO92" s="397"/>
      <c r="BP92" s="397"/>
      <c r="BQ92" s="397"/>
      <c r="BR92" s="397"/>
      <c r="BS92" s="397"/>
      <c r="BT92" s="397"/>
      <c r="BU92" s="397"/>
      <c r="BV92" s="397"/>
    </row>
    <row r="93" spans="63:74" x14ac:dyDescent="0.2">
      <c r="BK93" s="397"/>
      <c r="BL93" s="397"/>
      <c r="BM93" s="397"/>
      <c r="BN93" s="397"/>
      <c r="BO93" s="397"/>
      <c r="BP93" s="397"/>
      <c r="BQ93" s="397"/>
      <c r="BR93" s="397"/>
      <c r="BS93" s="397"/>
      <c r="BT93" s="397"/>
      <c r="BU93" s="397"/>
      <c r="BV93" s="397"/>
    </row>
    <row r="94" spans="63:74" x14ac:dyDescent="0.2">
      <c r="BK94" s="397"/>
      <c r="BL94" s="397"/>
      <c r="BM94" s="397"/>
      <c r="BN94" s="397"/>
      <c r="BO94" s="397"/>
      <c r="BP94" s="397"/>
      <c r="BQ94" s="397"/>
      <c r="BR94" s="397"/>
      <c r="BS94" s="397"/>
      <c r="BT94" s="397"/>
      <c r="BU94" s="397"/>
      <c r="BV94" s="397"/>
    </row>
    <row r="95" spans="63:74" x14ac:dyDescent="0.2">
      <c r="BK95" s="397"/>
      <c r="BL95" s="397"/>
      <c r="BM95" s="397"/>
      <c r="BN95" s="397"/>
      <c r="BO95" s="397"/>
      <c r="BP95" s="397"/>
      <c r="BQ95" s="397"/>
      <c r="BR95" s="397"/>
      <c r="BS95" s="397"/>
      <c r="BT95" s="397"/>
      <c r="BU95" s="397"/>
      <c r="BV95" s="397"/>
    </row>
    <row r="96" spans="63:74" x14ac:dyDescent="0.2">
      <c r="BK96" s="397"/>
      <c r="BL96" s="397"/>
      <c r="BM96" s="397"/>
      <c r="BN96" s="397"/>
      <c r="BO96" s="397"/>
      <c r="BP96" s="397"/>
      <c r="BQ96" s="397"/>
      <c r="BR96" s="397"/>
      <c r="BS96" s="397"/>
      <c r="BT96" s="397"/>
      <c r="BU96" s="397"/>
      <c r="BV96" s="397"/>
    </row>
    <row r="97" spans="63:74" x14ac:dyDescent="0.2">
      <c r="BK97" s="397"/>
      <c r="BL97" s="397"/>
      <c r="BM97" s="397"/>
      <c r="BN97" s="397"/>
      <c r="BO97" s="397"/>
      <c r="BP97" s="397"/>
      <c r="BQ97" s="397"/>
      <c r="BR97" s="397"/>
      <c r="BS97" s="397"/>
      <c r="BT97" s="397"/>
      <c r="BU97" s="397"/>
      <c r="BV97" s="397"/>
    </row>
    <row r="98" spans="63:74" x14ac:dyDescent="0.2">
      <c r="BK98" s="397"/>
      <c r="BL98" s="397"/>
      <c r="BM98" s="397"/>
      <c r="BN98" s="397"/>
      <c r="BO98" s="397"/>
      <c r="BP98" s="397"/>
      <c r="BQ98" s="397"/>
      <c r="BR98" s="397"/>
      <c r="BS98" s="397"/>
      <c r="BT98" s="397"/>
      <c r="BU98" s="397"/>
      <c r="BV98" s="397"/>
    </row>
    <row r="99" spans="63:74" x14ac:dyDescent="0.2">
      <c r="BK99" s="397"/>
      <c r="BL99" s="397"/>
      <c r="BM99" s="397"/>
      <c r="BN99" s="397"/>
      <c r="BO99" s="397"/>
      <c r="BP99" s="397"/>
      <c r="BQ99" s="397"/>
      <c r="BR99" s="397"/>
      <c r="BS99" s="397"/>
      <c r="BT99" s="397"/>
      <c r="BU99" s="397"/>
      <c r="BV99" s="397"/>
    </row>
    <row r="100" spans="63:74" x14ac:dyDescent="0.2">
      <c r="BK100" s="397"/>
      <c r="BL100" s="397"/>
      <c r="BM100" s="397"/>
      <c r="BN100" s="397"/>
      <c r="BO100" s="397"/>
      <c r="BP100" s="397"/>
      <c r="BQ100" s="397"/>
      <c r="BR100" s="397"/>
      <c r="BS100" s="397"/>
      <c r="BT100" s="397"/>
      <c r="BU100" s="397"/>
      <c r="BV100" s="397"/>
    </row>
    <row r="101" spans="63:74" x14ac:dyDescent="0.2">
      <c r="BK101" s="397"/>
      <c r="BL101" s="397"/>
      <c r="BM101" s="397"/>
      <c r="BN101" s="397"/>
      <c r="BO101" s="397"/>
      <c r="BP101" s="397"/>
      <c r="BQ101" s="397"/>
      <c r="BR101" s="397"/>
      <c r="BS101" s="397"/>
      <c r="BT101" s="397"/>
      <c r="BU101" s="397"/>
      <c r="BV101" s="397"/>
    </row>
    <row r="102" spans="63:74" x14ac:dyDescent="0.2">
      <c r="BK102" s="397"/>
      <c r="BL102" s="397"/>
      <c r="BM102" s="397"/>
      <c r="BN102" s="397"/>
      <c r="BO102" s="397"/>
      <c r="BP102" s="397"/>
      <c r="BQ102" s="397"/>
      <c r="BR102" s="397"/>
      <c r="BS102" s="397"/>
      <c r="BT102" s="397"/>
      <c r="BU102" s="397"/>
      <c r="BV102" s="397"/>
    </row>
    <row r="103" spans="63:74" x14ac:dyDescent="0.2">
      <c r="BK103" s="397"/>
      <c r="BL103" s="397"/>
      <c r="BM103" s="397"/>
      <c r="BN103" s="397"/>
      <c r="BO103" s="397"/>
      <c r="BP103" s="397"/>
      <c r="BQ103" s="397"/>
      <c r="BR103" s="397"/>
      <c r="BS103" s="397"/>
      <c r="BT103" s="397"/>
      <c r="BU103" s="397"/>
      <c r="BV103" s="397"/>
    </row>
    <row r="104" spans="63:74" x14ac:dyDescent="0.2">
      <c r="BK104" s="397"/>
      <c r="BL104" s="397"/>
      <c r="BM104" s="397"/>
      <c r="BN104" s="397"/>
      <c r="BO104" s="397"/>
      <c r="BP104" s="397"/>
      <c r="BQ104" s="397"/>
      <c r="BR104" s="397"/>
      <c r="BS104" s="397"/>
      <c r="BT104" s="397"/>
      <c r="BU104" s="397"/>
      <c r="BV104" s="397"/>
    </row>
    <row r="105" spans="63:74" x14ac:dyDescent="0.2">
      <c r="BK105" s="397"/>
      <c r="BL105" s="397"/>
      <c r="BM105" s="397"/>
      <c r="BN105" s="397"/>
      <c r="BO105" s="397"/>
      <c r="BP105" s="397"/>
      <c r="BQ105" s="397"/>
      <c r="BR105" s="397"/>
      <c r="BS105" s="397"/>
      <c r="BT105" s="397"/>
      <c r="BU105" s="397"/>
      <c r="BV105" s="397"/>
    </row>
    <row r="106" spans="63:74" x14ac:dyDescent="0.2">
      <c r="BK106" s="397"/>
      <c r="BL106" s="397"/>
      <c r="BM106" s="397"/>
      <c r="BN106" s="397"/>
      <c r="BO106" s="397"/>
      <c r="BP106" s="397"/>
      <c r="BQ106" s="397"/>
      <c r="BR106" s="397"/>
      <c r="BS106" s="397"/>
      <c r="BT106" s="397"/>
      <c r="BU106" s="397"/>
      <c r="BV106" s="397"/>
    </row>
    <row r="107" spans="63:74" x14ac:dyDescent="0.2">
      <c r="BK107" s="397"/>
      <c r="BL107" s="397"/>
      <c r="BM107" s="397"/>
      <c r="BN107" s="397"/>
      <c r="BO107" s="397"/>
      <c r="BP107" s="397"/>
      <c r="BQ107" s="397"/>
      <c r="BR107" s="397"/>
      <c r="BS107" s="397"/>
      <c r="BT107" s="397"/>
      <c r="BU107" s="397"/>
      <c r="BV107" s="397"/>
    </row>
    <row r="108" spans="63:74" x14ac:dyDescent="0.2">
      <c r="BK108" s="397"/>
      <c r="BL108" s="397"/>
      <c r="BM108" s="397"/>
      <c r="BN108" s="397"/>
      <c r="BO108" s="397"/>
      <c r="BP108" s="397"/>
      <c r="BQ108" s="397"/>
      <c r="BR108" s="397"/>
      <c r="BS108" s="397"/>
      <c r="BT108" s="397"/>
      <c r="BU108" s="397"/>
      <c r="BV108" s="397"/>
    </row>
    <row r="109" spans="63:74" x14ac:dyDescent="0.2">
      <c r="BK109" s="397"/>
      <c r="BL109" s="397"/>
      <c r="BM109" s="397"/>
      <c r="BN109" s="397"/>
      <c r="BO109" s="397"/>
      <c r="BP109" s="397"/>
      <c r="BQ109" s="397"/>
      <c r="BR109" s="397"/>
      <c r="BS109" s="397"/>
      <c r="BT109" s="397"/>
      <c r="BU109" s="397"/>
      <c r="BV109" s="397"/>
    </row>
    <row r="110" spans="63:74" x14ac:dyDescent="0.2">
      <c r="BK110" s="397"/>
      <c r="BL110" s="397"/>
      <c r="BM110" s="397"/>
      <c r="BN110" s="397"/>
      <c r="BO110" s="397"/>
      <c r="BP110" s="397"/>
      <c r="BQ110" s="397"/>
      <c r="BR110" s="397"/>
      <c r="BS110" s="397"/>
      <c r="BT110" s="397"/>
      <c r="BU110" s="397"/>
      <c r="BV110" s="397"/>
    </row>
    <row r="111" spans="63:74" x14ac:dyDescent="0.2">
      <c r="BK111" s="397"/>
      <c r="BL111" s="397"/>
      <c r="BM111" s="397"/>
      <c r="BN111" s="397"/>
      <c r="BO111" s="397"/>
      <c r="BP111" s="397"/>
      <c r="BQ111" s="397"/>
      <c r="BR111" s="397"/>
      <c r="BS111" s="397"/>
      <c r="BT111" s="397"/>
      <c r="BU111" s="397"/>
      <c r="BV111" s="397"/>
    </row>
    <row r="112" spans="63:74" x14ac:dyDescent="0.2">
      <c r="BK112" s="397"/>
      <c r="BL112" s="397"/>
      <c r="BM112" s="397"/>
      <c r="BN112" s="397"/>
      <c r="BO112" s="397"/>
      <c r="BP112" s="397"/>
      <c r="BQ112" s="397"/>
      <c r="BR112" s="397"/>
      <c r="BS112" s="397"/>
      <c r="BT112" s="397"/>
      <c r="BU112" s="397"/>
      <c r="BV112" s="397"/>
    </row>
    <row r="113" spans="63:74" x14ac:dyDescent="0.2">
      <c r="BK113" s="397"/>
      <c r="BL113" s="397"/>
      <c r="BM113" s="397"/>
      <c r="BN113" s="397"/>
      <c r="BO113" s="397"/>
      <c r="BP113" s="397"/>
      <c r="BQ113" s="397"/>
      <c r="BR113" s="397"/>
      <c r="BS113" s="397"/>
      <c r="BT113" s="397"/>
      <c r="BU113" s="397"/>
      <c r="BV113" s="397"/>
    </row>
    <row r="114" spans="63:74" x14ac:dyDescent="0.2">
      <c r="BK114" s="397"/>
      <c r="BL114" s="397"/>
      <c r="BM114" s="397"/>
      <c r="BN114" s="397"/>
      <c r="BO114" s="397"/>
      <c r="BP114" s="397"/>
      <c r="BQ114" s="397"/>
      <c r="BR114" s="397"/>
      <c r="BS114" s="397"/>
      <c r="BT114" s="397"/>
      <c r="BU114" s="397"/>
      <c r="BV114" s="397"/>
    </row>
    <row r="115" spans="63:74" x14ac:dyDescent="0.2">
      <c r="BK115" s="397"/>
      <c r="BL115" s="397"/>
      <c r="BM115" s="397"/>
      <c r="BN115" s="397"/>
      <c r="BO115" s="397"/>
      <c r="BP115" s="397"/>
      <c r="BQ115" s="397"/>
      <c r="BR115" s="397"/>
      <c r="BS115" s="397"/>
      <c r="BT115" s="397"/>
      <c r="BU115" s="397"/>
      <c r="BV115" s="397"/>
    </row>
    <row r="116" spans="63:74" x14ac:dyDescent="0.2">
      <c r="BK116" s="397"/>
      <c r="BL116" s="397"/>
      <c r="BM116" s="397"/>
      <c r="BN116" s="397"/>
      <c r="BO116" s="397"/>
      <c r="BP116" s="397"/>
      <c r="BQ116" s="397"/>
      <c r="BR116" s="397"/>
      <c r="BS116" s="397"/>
      <c r="BT116" s="397"/>
      <c r="BU116" s="397"/>
      <c r="BV116" s="397"/>
    </row>
    <row r="117" spans="63:74" x14ac:dyDescent="0.2">
      <c r="BK117" s="397"/>
      <c r="BL117" s="397"/>
      <c r="BM117" s="397"/>
      <c r="BN117" s="397"/>
      <c r="BO117" s="397"/>
      <c r="BP117" s="397"/>
      <c r="BQ117" s="397"/>
      <c r="BR117" s="397"/>
      <c r="BS117" s="397"/>
      <c r="BT117" s="397"/>
      <c r="BU117" s="397"/>
      <c r="BV117" s="397"/>
    </row>
    <row r="118" spans="63:74" x14ac:dyDescent="0.2">
      <c r="BK118" s="397"/>
      <c r="BL118" s="397"/>
      <c r="BM118" s="397"/>
      <c r="BN118" s="397"/>
      <c r="BO118" s="397"/>
      <c r="BP118" s="397"/>
      <c r="BQ118" s="397"/>
      <c r="BR118" s="397"/>
      <c r="BS118" s="397"/>
      <c r="BT118" s="397"/>
      <c r="BU118" s="397"/>
      <c r="BV118" s="397"/>
    </row>
    <row r="119" spans="63:74" x14ac:dyDescent="0.2">
      <c r="BK119" s="397"/>
      <c r="BL119" s="397"/>
      <c r="BM119" s="397"/>
      <c r="BN119" s="397"/>
      <c r="BO119" s="397"/>
      <c r="BP119" s="397"/>
      <c r="BQ119" s="397"/>
      <c r="BR119" s="397"/>
      <c r="BS119" s="397"/>
      <c r="BT119" s="397"/>
      <c r="BU119" s="397"/>
      <c r="BV119" s="397"/>
    </row>
    <row r="120" spans="63:74" x14ac:dyDescent="0.2">
      <c r="BK120" s="397"/>
      <c r="BL120" s="397"/>
      <c r="BM120" s="397"/>
      <c r="BN120" s="397"/>
      <c r="BO120" s="397"/>
      <c r="BP120" s="397"/>
      <c r="BQ120" s="397"/>
      <c r="BR120" s="397"/>
      <c r="BS120" s="397"/>
      <c r="BT120" s="397"/>
      <c r="BU120" s="397"/>
      <c r="BV120" s="397"/>
    </row>
    <row r="121" spans="63:74" x14ac:dyDescent="0.2">
      <c r="BK121" s="397"/>
      <c r="BL121" s="397"/>
      <c r="BM121" s="397"/>
      <c r="BN121" s="397"/>
      <c r="BO121" s="397"/>
      <c r="BP121" s="397"/>
      <c r="BQ121" s="397"/>
      <c r="BR121" s="397"/>
      <c r="BS121" s="397"/>
      <c r="BT121" s="397"/>
      <c r="BU121" s="397"/>
      <c r="BV121" s="397"/>
    </row>
    <row r="122" spans="63:74" x14ac:dyDescent="0.2">
      <c r="BK122" s="397"/>
      <c r="BL122" s="397"/>
      <c r="BM122" s="397"/>
      <c r="BN122" s="397"/>
      <c r="BO122" s="397"/>
      <c r="BP122" s="397"/>
      <c r="BQ122" s="397"/>
      <c r="BR122" s="397"/>
      <c r="BS122" s="397"/>
      <c r="BT122" s="397"/>
      <c r="BU122" s="397"/>
      <c r="BV122" s="397"/>
    </row>
    <row r="123" spans="63:74" x14ac:dyDescent="0.2">
      <c r="BK123" s="397"/>
      <c r="BL123" s="397"/>
      <c r="BM123" s="397"/>
      <c r="BN123" s="397"/>
      <c r="BO123" s="397"/>
      <c r="BP123" s="397"/>
      <c r="BQ123" s="397"/>
      <c r="BR123" s="397"/>
      <c r="BS123" s="397"/>
      <c r="BT123" s="397"/>
      <c r="BU123" s="397"/>
      <c r="BV123" s="397"/>
    </row>
    <row r="124" spans="63:74" x14ac:dyDescent="0.2">
      <c r="BK124" s="397"/>
      <c r="BL124" s="397"/>
      <c r="BM124" s="397"/>
      <c r="BN124" s="397"/>
      <c r="BO124" s="397"/>
      <c r="BP124" s="397"/>
      <c r="BQ124" s="397"/>
      <c r="BR124" s="397"/>
      <c r="BS124" s="397"/>
      <c r="BT124" s="397"/>
      <c r="BU124" s="397"/>
      <c r="BV124" s="397"/>
    </row>
    <row r="125" spans="63:74" x14ac:dyDescent="0.2">
      <c r="BK125" s="397"/>
      <c r="BL125" s="397"/>
      <c r="BM125" s="397"/>
      <c r="BN125" s="397"/>
      <c r="BO125" s="397"/>
      <c r="BP125" s="397"/>
      <c r="BQ125" s="397"/>
      <c r="BR125" s="397"/>
      <c r="BS125" s="397"/>
      <c r="BT125" s="397"/>
      <c r="BU125" s="397"/>
      <c r="BV125" s="397"/>
    </row>
    <row r="126" spans="63:74" x14ac:dyDescent="0.2">
      <c r="BK126" s="397"/>
      <c r="BL126" s="397"/>
      <c r="BM126" s="397"/>
      <c r="BN126" s="397"/>
      <c r="BO126" s="397"/>
      <c r="BP126" s="397"/>
      <c r="BQ126" s="397"/>
      <c r="BR126" s="397"/>
      <c r="BS126" s="397"/>
      <c r="BT126" s="397"/>
      <c r="BU126" s="397"/>
      <c r="BV126" s="397"/>
    </row>
    <row r="127" spans="63:74" x14ac:dyDescent="0.2">
      <c r="BK127" s="397"/>
      <c r="BL127" s="397"/>
      <c r="BM127" s="397"/>
      <c r="BN127" s="397"/>
      <c r="BO127" s="397"/>
      <c r="BP127" s="397"/>
      <c r="BQ127" s="397"/>
      <c r="BR127" s="397"/>
      <c r="BS127" s="397"/>
      <c r="BT127" s="397"/>
      <c r="BU127" s="397"/>
      <c r="BV127" s="397"/>
    </row>
    <row r="128" spans="63:74" x14ac:dyDescent="0.2">
      <c r="BK128" s="397"/>
      <c r="BL128" s="397"/>
      <c r="BM128" s="397"/>
      <c r="BN128" s="397"/>
      <c r="BO128" s="397"/>
      <c r="BP128" s="397"/>
      <c r="BQ128" s="397"/>
      <c r="BR128" s="397"/>
      <c r="BS128" s="397"/>
      <c r="BT128" s="397"/>
      <c r="BU128" s="397"/>
      <c r="BV128" s="397"/>
    </row>
    <row r="129" spans="63:74" x14ac:dyDescent="0.2">
      <c r="BK129" s="397"/>
      <c r="BL129" s="397"/>
      <c r="BM129" s="397"/>
      <c r="BN129" s="397"/>
      <c r="BO129" s="397"/>
      <c r="BP129" s="397"/>
      <c r="BQ129" s="397"/>
      <c r="BR129" s="397"/>
      <c r="BS129" s="397"/>
      <c r="BT129" s="397"/>
      <c r="BU129" s="397"/>
      <c r="BV129" s="397"/>
    </row>
    <row r="130" spans="63:74" x14ac:dyDescent="0.2">
      <c r="BK130" s="397"/>
      <c r="BL130" s="397"/>
      <c r="BM130" s="397"/>
      <c r="BN130" s="397"/>
      <c r="BO130" s="397"/>
      <c r="BP130" s="397"/>
      <c r="BQ130" s="397"/>
      <c r="BR130" s="397"/>
      <c r="BS130" s="397"/>
      <c r="BT130" s="397"/>
      <c r="BU130" s="397"/>
      <c r="BV130" s="397"/>
    </row>
    <row r="131" spans="63:74" x14ac:dyDescent="0.2">
      <c r="BK131" s="397"/>
      <c r="BL131" s="397"/>
      <c r="BM131" s="397"/>
      <c r="BN131" s="397"/>
      <c r="BO131" s="397"/>
      <c r="BP131" s="397"/>
      <c r="BQ131" s="397"/>
      <c r="BR131" s="397"/>
      <c r="BS131" s="397"/>
      <c r="BT131" s="397"/>
      <c r="BU131" s="397"/>
      <c r="BV131" s="397"/>
    </row>
    <row r="132" spans="63:74" x14ac:dyDescent="0.2">
      <c r="BK132" s="397"/>
      <c r="BL132" s="397"/>
      <c r="BM132" s="397"/>
      <c r="BN132" s="397"/>
      <c r="BO132" s="397"/>
      <c r="BP132" s="397"/>
      <c r="BQ132" s="397"/>
      <c r="BR132" s="397"/>
      <c r="BS132" s="397"/>
      <c r="BT132" s="397"/>
      <c r="BU132" s="397"/>
      <c r="BV132" s="397"/>
    </row>
    <row r="133" spans="63:74" x14ac:dyDescent="0.2">
      <c r="BK133" s="397"/>
      <c r="BL133" s="397"/>
      <c r="BM133" s="397"/>
      <c r="BN133" s="397"/>
      <c r="BO133" s="397"/>
      <c r="BP133" s="397"/>
      <c r="BQ133" s="397"/>
      <c r="BR133" s="397"/>
      <c r="BS133" s="397"/>
      <c r="BT133" s="397"/>
      <c r="BU133" s="397"/>
      <c r="BV133" s="397"/>
    </row>
    <row r="134" spans="63:74" x14ac:dyDescent="0.2">
      <c r="BK134" s="397"/>
      <c r="BL134" s="397"/>
      <c r="BM134" s="397"/>
      <c r="BN134" s="397"/>
      <c r="BO134" s="397"/>
      <c r="BP134" s="397"/>
      <c r="BQ134" s="397"/>
      <c r="BR134" s="397"/>
      <c r="BS134" s="397"/>
      <c r="BT134" s="397"/>
      <c r="BU134" s="397"/>
      <c r="BV134" s="397"/>
    </row>
    <row r="135" spans="63:74" x14ac:dyDescent="0.2">
      <c r="BK135" s="397"/>
      <c r="BL135" s="397"/>
      <c r="BM135" s="397"/>
      <c r="BN135" s="397"/>
      <c r="BO135" s="397"/>
      <c r="BP135" s="397"/>
      <c r="BQ135" s="397"/>
      <c r="BR135" s="397"/>
      <c r="BS135" s="397"/>
      <c r="BT135" s="397"/>
      <c r="BU135" s="397"/>
      <c r="BV135" s="397"/>
    </row>
    <row r="136" spans="63:74" x14ac:dyDescent="0.2">
      <c r="BK136" s="397"/>
      <c r="BL136" s="397"/>
      <c r="BM136" s="397"/>
      <c r="BN136" s="397"/>
      <c r="BO136" s="397"/>
      <c r="BP136" s="397"/>
      <c r="BQ136" s="397"/>
      <c r="BR136" s="397"/>
      <c r="BS136" s="397"/>
      <c r="BT136" s="397"/>
      <c r="BU136" s="397"/>
      <c r="BV136" s="397"/>
    </row>
    <row r="137" spans="63:74" x14ac:dyDescent="0.2">
      <c r="BK137" s="397"/>
      <c r="BL137" s="397"/>
      <c r="BM137" s="397"/>
      <c r="BN137" s="397"/>
      <c r="BO137" s="397"/>
      <c r="BP137" s="397"/>
      <c r="BQ137" s="397"/>
      <c r="BR137" s="397"/>
      <c r="BS137" s="397"/>
      <c r="BT137" s="397"/>
      <c r="BU137" s="397"/>
      <c r="BV137" s="397"/>
    </row>
    <row r="138" spans="63:74" x14ac:dyDescent="0.2">
      <c r="BK138" s="397"/>
      <c r="BL138" s="397"/>
      <c r="BM138" s="397"/>
      <c r="BN138" s="397"/>
      <c r="BO138" s="397"/>
      <c r="BP138" s="397"/>
      <c r="BQ138" s="397"/>
      <c r="BR138" s="397"/>
      <c r="BS138" s="397"/>
      <c r="BT138" s="397"/>
      <c r="BU138" s="397"/>
      <c r="BV138" s="397"/>
    </row>
    <row r="139" spans="63:74" x14ac:dyDescent="0.2">
      <c r="BK139" s="397"/>
      <c r="BL139" s="397"/>
      <c r="BM139" s="397"/>
      <c r="BN139" s="397"/>
      <c r="BO139" s="397"/>
      <c r="BP139" s="397"/>
      <c r="BQ139" s="397"/>
      <c r="BR139" s="397"/>
      <c r="BS139" s="397"/>
      <c r="BT139" s="397"/>
      <c r="BU139" s="397"/>
      <c r="BV139" s="397"/>
    </row>
    <row r="140" spans="63:74" x14ac:dyDescent="0.2">
      <c r="BK140" s="397"/>
      <c r="BL140" s="397"/>
      <c r="BM140" s="397"/>
      <c r="BN140" s="397"/>
      <c r="BO140" s="397"/>
      <c r="BP140" s="397"/>
      <c r="BQ140" s="397"/>
      <c r="BR140" s="397"/>
      <c r="BS140" s="397"/>
      <c r="BT140" s="397"/>
      <c r="BU140" s="397"/>
      <c r="BV140" s="397"/>
    </row>
    <row r="141" spans="63:74" x14ac:dyDescent="0.2">
      <c r="BK141" s="397"/>
      <c r="BL141" s="397"/>
      <c r="BM141" s="397"/>
      <c r="BN141" s="397"/>
      <c r="BO141" s="397"/>
      <c r="BP141" s="397"/>
      <c r="BQ141" s="397"/>
      <c r="BR141" s="397"/>
      <c r="BS141" s="397"/>
      <c r="BT141" s="397"/>
      <c r="BU141" s="397"/>
      <c r="BV141" s="397"/>
    </row>
    <row r="142" spans="63:74" x14ac:dyDescent="0.2">
      <c r="BK142" s="397"/>
      <c r="BL142" s="397"/>
      <c r="BM142" s="397"/>
      <c r="BN142" s="397"/>
      <c r="BO142" s="397"/>
      <c r="BP142" s="397"/>
      <c r="BQ142" s="397"/>
      <c r="BR142" s="397"/>
      <c r="BS142" s="397"/>
      <c r="BT142" s="397"/>
      <c r="BU142" s="397"/>
      <c r="BV142" s="397"/>
    </row>
    <row r="174" spans="2:74" ht="9" customHeight="1" x14ac:dyDescent="0.2"/>
    <row r="175" spans="2:74" ht="9" customHeight="1" x14ac:dyDescent="0.2">
      <c r="B175" s="80"/>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81"/>
      <c r="AO175" s="81"/>
      <c r="AP175" s="81"/>
      <c r="AQ175" s="81"/>
      <c r="AR175" s="81"/>
      <c r="AS175" s="81"/>
      <c r="AT175" s="81"/>
      <c r="AU175" s="81"/>
      <c r="AV175" s="81"/>
      <c r="AW175" s="81"/>
      <c r="AX175" s="81"/>
      <c r="AY175" s="395"/>
      <c r="AZ175" s="395"/>
      <c r="BA175" s="395"/>
      <c r="BB175" s="395"/>
      <c r="BC175" s="395"/>
      <c r="BD175" s="395"/>
      <c r="BE175" s="395"/>
      <c r="BF175" s="82"/>
      <c r="BG175" s="395"/>
      <c r="BH175" s="395"/>
      <c r="BI175" s="395"/>
      <c r="BJ175" s="395"/>
      <c r="BK175" s="81"/>
      <c r="BL175" s="81"/>
      <c r="BM175" s="81"/>
      <c r="BN175" s="81"/>
      <c r="BO175" s="81"/>
      <c r="BP175" s="81"/>
      <c r="BQ175" s="81"/>
      <c r="BR175" s="81"/>
      <c r="BS175" s="81"/>
      <c r="BT175" s="81"/>
      <c r="BU175" s="81"/>
      <c r="BV175" s="81"/>
    </row>
    <row r="176" spans="2:74" ht="9" customHeight="1" x14ac:dyDescent="0.2">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5"/>
      <c r="AZ176" s="395"/>
      <c r="BA176" s="395"/>
      <c r="BB176" s="395"/>
      <c r="BC176" s="395"/>
      <c r="BD176" s="395"/>
      <c r="BE176" s="395"/>
      <c r="BF176" s="82"/>
      <c r="BG176" s="395"/>
      <c r="BH176" s="395"/>
      <c r="BI176" s="395"/>
      <c r="BJ176" s="395"/>
      <c r="BK176" s="81"/>
      <c r="BL176" s="81"/>
      <c r="BM176" s="81"/>
      <c r="BN176" s="81"/>
      <c r="BO176" s="81"/>
      <c r="BP176" s="81"/>
      <c r="BQ176" s="81"/>
      <c r="BR176" s="81"/>
      <c r="BS176" s="81"/>
      <c r="BT176" s="81"/>
      <c r="BU176" s="81"/>
      <c r="BV176" s="81"/>
    </row>
    <row r="177" spans="2:74" ht="9" customHeight="1" x14ac:dyDescent="0.2">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5"/>
      <c r="AZ177" s="395"/>
      <c r="BA177" s="395"/>
      <c r="BB177" s="395"/>
      <c r="BC177" s="395"/>
      <c r="BD177" s="395"/>
      <c r="BE177" s="395"/>
      <c r="BF177" s="82"/>
      <c r="BG177" s="395"/>
      <c r="BH177" s="395"/>
      <c r="BI177" s="395"/>
      <c r="BJ177" s="395"/>
      <c r="BK177" s="81"/>
      <c r="BL177" s="81"/>
      <c r="BM177" s="81"/>
      <c r="BN177" s="81"/>
      <c r="BO177" s="81"/>
      <c r="BP177" s="81"/>
      <c r="BQ177" s="81"/>
      <c r="BR177" s="81"/>
      <c r="BS177" s="81"/>
      <c r="BT177" s="81"/>
      <c r="BU177" s="81"/>
      <c r="BV177" s="81"/>
    </row>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5"/>
      <c r="AZ178" s="395"/>
      <c r="BA178" s="395"/>
      <c r="BB178" s="395"/>
      <c r="BC178" s="395"/>
      <c r="BD178" s="395"/>
      <c r="BE178" s="395"/>
      <c r="BF178" s="82"/>
      <c r="BG178" s="395"/>
      <c r="BH178" s="395"/>
      <c r="BI178" s="395"/>
      <c r="BJ178" s="395"/>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5"/>
      <c r="AZ179" s="395"/>
      <c r="BA179" s="395"/>
      <c r="BB179" s="395"/>
      <c r="BC179" s="395"/>
      <c r="BD179" s="395"/>
      <c r="BE179" s="395"/>
      <c r="BF179" s="82"/>
      <c r="BG179" s="395"/>
      <c r="BH179" s="395"/>
      <c r="BI179" s="395"/>
      <c r="BJ179" s="395"/>
      <c r="BK179" s="81"/>
      <c r="BL179" s="81"/>
      <c r="BM179" s="81"/>
      <c r="BN179" s="81"/>
      <c r="BO179" s="81"/>
      <c r="BP179" s="81"/>
      <c r="BQ179" s="81"/>
      <c r="BR179" s="81"/>
      <c r="BS179" s="81"/>
      <c r="BT179" s="81"/>
      <c r="BU179" s="81"/>
      <c r="BV179" s="81"/>
    </row>
    <row r="180" spans="2:74" x14ac:dyDescent="0.2">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531"/>
      <c r="AZ180" s="531"/>
      <c r="BA180" s="531"/>
      <c r="BB180" s="531"/>
      <c r="BC180" s="531"/>
      <c r="BD180" s="531"/>
      <c r="BE180" s="531"/>
      <c r="BF180" s="688"/>
      <c r="BG180" s="531"/>
      <c r="BH180" s="531"/>
      <c r="BI180" s="531"/>
      <c r="BJ180" s="531"/>
      <c r="BK180" s="83"/>
      <c r="BL180" s="83"/>
      <c r="BM180" s="83"/>
      <c r="BN180" s="83"/>
      <c r="BO180" s="83"/>
      <c r="BP180" s="83"/>
      <c r="BQ180" s="83"/>
      <c r="BR180" s="83"/>
      <c r="BS180" s="83"/>
      <c r="BT180" s="83"/>
      <c r="BU180" s="83"/>
      <c r="BV180" s="83"/>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5"/>
      <c r="AZ181" s="395"/>
      <c r="BA181" s="395"/>
      <c r="BB181" s="395"/>
      <c r="BC181" s="395"/>
      <c r="BD181" s="395"/>
      <c r="BE181" s="395"/>
      <c r="BF181" s="82"/>
      <c r="BG181" s="395"/>
      <c r="BH181" s="395"/>
      <c r="BI181" s="395"/>
      <c r="BJ181" s="395"/>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5"/>
      <c r="AZ182" s="395"/>
      <c r="BA182" s="395"/>
      <c r="BB182" s="395"/>
      <c r="BC182" s="395"/>
      <c r="BD182" s="395"/>
      <c r="BE182" s="395"/>
      <c r="BF182" s="82"/>
      <c r="BG182" s="395"/>
      <c r="BH182" s="395"/>
      <c r="BI182" s="395"/>
      <c r="BJ182" s="395"/>
      <c r="BK182" s="81"/>
      <c r="BL182" s="81"/>
      <c r="BM182" s="81"/>
      <c r="BN182" s="81"/>
      <c r="BO182" s="81"/>
      <c r="BP182" s="81"/>
      <c r="BQ182" s="81"/>
      <c r="BR182" s="81"/>
      <c r="BS182" s="81"/>
      <c r="BT182" s="81"/>
      <c r="BU182" s="81"/>
      <c r="BV182" s="81"/>
    </row>
    <row r="183" spans="2:74" ht="9" customHeight="1" x14ac:dyDescent="0.2">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5"/>
      <c r="AZ183" s="395"/>
      <c r="BA183" s="395"/>
      <c r="BB183" s="395"/>
      <c r="BC183" s="395"/>
      <c r="BD183" s="395"/>
      <c r="BE183" s="395"/>
      <c r="BF183" s="82"/>
      <c r="BG183" s="395"/>
      <c r="BH183" s="395"/>
      <c r="BI183" s="395"/>
      <c r="BJ183" s="395"/>
      <c r="BK183" s="81"/>
      <c r="BL183" s="81"/>
      <c r="BM183" s="81"/>
      <c r="BN183" s="81"/>
      <c r="BO183" s="81"/>
      <c r="BP183" s="81"/>
      <c r="BQ183" s="81"/>
      <c r="BR183" s="81"/>
      <c r="BS183" s="81"/>
      <c r="BT183" s="81"/>
      <c r="BU183" s="81"/>
      <c r="BV183" s="81"/>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5"/>
      <c r="AZ184" s="395"/>
      <c r="BA184" s="395"/>
      <c r="BB184" s="395"/>
      <c r="BC184" s="395"/>
      <c r="BD184" s="395"/>
      <c r="BE184" s="395"/>
      <c r="BF184" s="82"/>
      <c r="BG184" s="395"/>
      <c r="BH184" s="395"/>
      <c r="BI184" s="395"/>
      <c r="BJ184" s="395"/>
      <c r="BK184" s="81"/>
      <c r="BL184" s="81"/>
      <c r="BM184" s="81"/>
      <c r="BN184" s="81"/>
      <c r="BO184" s="81"/>
      <c r="BP184" s="81"/>
      <c r="BQ184" s="81"/>
      <c r="BR184" s="81"/>
      <c r="BS184" s="81"/>
      <c r="BT184" s="81"/>
      <c r="BU184" s="81"/>
      <c r="BV184" s="81"/>
    </row>
    <row r="185" spans="2:74" ht="9" customHeight="1" x14ac:dyDescent="0.2"/>
    <row r="186" spans="2:74" ht="9" customHeight="1" x14ac:dyDescent="0.2"/>
    <row r="187" spans="2:74" ht="9" customHeight="1" x14ac:dyDescent="0.2"/>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6" ht="9" customHeight="1" x14ac:dyDescent="0.2"/>
    <row r="327" ht="9" customHeight="1" x14ac:dyDescent="0.2"/>
    <row r="328"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6" ht="9" customHeight="1" x14ac:dyDescent="0.2"/>
    <row r="337" ht="9" customHeight="1" x14ac:dyDescent="0.2"/>
    <row r="338" ht="9" customHeight="1" x14ac:dyDescent="0.2"/>
    <row r="339" ht="9" customHeight="1" x14ac:dyDescent="0.2"/>
    <row r="340" ht="9" customHeight="1" x14ac:dyDescent="0.2"/>
  </sheetData>
  <mergeCells count="18">
    <mergeCell ref="AY3:BJ3"/>
    <mergeCell ref="BK3:BV3"/>
    <mergeCell ref="B1:AL1"/>
    <mergeCell ref="C3:N3"/>
    <mergeCell ref="O3:Z3"/>
    <mergeCell ref="AA3:AL3"/>
    <mergeCell ref="A1:A2"/>
    <mergeCell ref="AM3:AX3"/>
    <mergeCell ref="B45:Q45"/>
    <mergeCell ref="B46:Q46"/>
    <mergeCell ref="B41:Q41"/>
    <mergeCell ref="B42:Q42"/>
    <mergeCell ref="B43:Q43"/>
    <mergeCell ref="B44:Q44"/>
    <mergeCell ref="B37:Q37"/>
    <mergeCell ref="B38:Q38"/>
    <mergeCell ref="B40:Q40"/>
    <mergeCell ref="B39:Q39"/>
  </mergeCells>
  <phoneticPr fontId="5" type="noConversion"/>
  <conditionalFormatting sqref="C43:P43">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H41" sqref="BH41"/>
    </sheetView>
  </sheetViews>
  <sheetFormatPr defaultColWidth="9.5703125" defaultRowHeight="11.25" x14ac:dyDescent="0.2"/>
  <cols>
    <col min="1" max="1" width="12.5703125" style="6" customWidth="1"/>
    <col min="2" max="2" width="20" style="6" customWidth="1"/>
    <col min="3" max="50" width="6.5703125" style="6" customWidth="1"/>
    <col min="51" max="58" width="6.5703125" style="393" customWidth="1"/>
    <col min="59" max="59" width="6.5703125" style="689" customWidth="1"/>
    <col min="60" max="62" width="6.5703125" style="393" customWidth="1"/>
    <col min="63" max="74" width="6.5703125" style="6" customWidth="1"/>
    <col min="75" max="16384" width="9.5703125" style="6"/>
  </cols>
  <sheetData>
    <row r="1" spans="1:74" ht="13.35" customHeight="1" x14ac:dyDescent="0.2">
      <c r="A1" s="760" t="s">
        <v>1039</v>
      </c>
      <c r="B1" s="801" t="s">
        <v>141</v>
      </c>
      <c r="C1" s="768"/>
      <c r="D1" s="768"/>
      <c r="E1" s="768"/>
      <c r="F1" s="768"/>
      <c r="G1" s="768"/>
      <c r="H1" s="768"/>
      <c r="I1" s="768"/>
      <c r="J1" s="768"/>
      <c r="K1" s="768"/>
      <c r="L1" s="768"/>
      <c r="M1" s="768"/>
      <c r="N1" s="768"/>
      <c r="O1" s="768"/>
      <c r="P1" s="768"/>
      <c r="Q1" s="768"/>
      <c r="R1" s="768"/>
      <c r="S1" s="768"/>
      <c r="T1" s="768"/>
      <c r="U1" s="768"/>
      <c r="V1" s="768"/>
      <c r="W1" s="768"/>
      <c r="X1" s="768"/>
      <c r="Y1" s="768"/>
      <c r="Z1" s="768"/>
      <c r="AA1" s="768"/>
      <c r="AB1" s="768"/>
      <c r="AC1" s="768"/>
      <c r="AD1" s="768"/>
      <c r="AE1" s="768"/>
      <c r="AF1" s="768"/>
      <c r="AG1" s="768"/>
      <c r="AH1" s="768"/>
      <c r="AI1" s="768"/>
      <c r="AJ1" s="768"/>
      <c r="AK1" s="768"/>
      <c r="AL1" s="768"/>
      <c r="AM1" s="85"/>
    </row>
    <row r="2" spans="1:74" s="72" customFormat="1" ht="12.75" x14ac:dyDescent="0.2">
      <c r="A2" s="761"/>
      <c r="B2" s="543" t="str">
        <f>"U.S. Energy Information Administration  |  Short-Term Energy Outlook  - "&amp;Dates!D1</f>
        <v>U.S. Energy Information Administration  |  Short-Term Energy Outlook  - November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5"/>
      <c r="AY2" s="397"/>
      <c r="AZ2" s="397"/>
      <c r="BA2" s="397"/>
      <c r="BB2" s="397"/>
      <c r="BC2" s="397"/>
      <c r="BD2" s="397"/>
      <c r="BE2" s="397"/>
      <c r="BF2" s="397"/>
      <c r="BG2" s="684"/>
      <c r="BH2" s="397"/>
      <c r="BI2" s="397"/>
      <c r="BJ2" s="397"/>
    </row>
    <row r="3" spans="1:74" s="12" customFormat="1" ht="12.75" x14ac:dyDescent="0.2">
      <c r="A3" s="14"/>
      <c r="B3" s="15"/>
      <c r="C3" s="769">
        <f>Dates!D3</f>
        <v>2011</v>
      </c>
      <c r="D3" s="765"/>
      <c r="E3" s="765"/>
      <c r="F3" s="765"/>
      <c r="G3" s="765"/>
      <c r="H3" s="765"/>
      <c r="I3" s="765"/>
      <c r="J3" s="765"/>
      <c r="K3" s="765"/>
      <c r="L3" s="765"/>
      <c r="M3" s="765"/>
      <c r="N3" s="766"/>
      <c r="O3" s="769">
        <f>C3+1</f>
        <v>2012</v>
      </c>
      <c r="P3" s="770"/>
      <c r="Q3" s="770"/>
      <c r="R3" s="770"/>
      <c r="S3" s="770"/>
      <c r="T3" s="770"/>
      <c r="U3" s="770"/>
      <c r="V3" s="770"/>
      <c r="W3" s="770"/>
      <c r="X3" s="765"/>
      <c r="Y3" s="765"/>
      <c r="Z3" s="766"/>
      <c r="AA3" s="762">
        <f>O3+1</f>
        <v>2013</v>
      </c>
      <c r="AB3" s="765"/>
      <c r="AC3" s="765"/>
      <c r="AD3" s="765"/>
      <c r="AE3" s="765"/>
      <c r="AF3" s="765"/>
      <c r="AG3" s="765"/>
      <c r="AH3" s="765"/>
      <c r="AI3" s="765"/>
      <c r="AJ3" s="765"/>
      <c r="AK3" s="765"/>
      <c r="AL3" s="766"/>
      <c r="AM3" s="762">
        <f>AA3+1</f>
        <v>2014</v>
      </c>
      <c r="AN3" s="765"/>
      <c r="AO3" s="765"/>
      <c r="AP3" s="765"/>
      <c r="AQ3" s="765"/>
      <c r="AR3" s="765"/>
      <c r="AS3" s="765"/>
      <c r="AT3" s="765"/>
      <c r="AU3" s="765"/>
      <c r="AV3" s="765"/>
      <c r="AW3" s="765"/>
      <c r="AX3" s="766"/>
      <c r="AY3" s="762">
        <f>AM3+1</f>
        <v>2015</v>
      </c>
      <c r="AZ3" s="763"/>
      <c r="BA3" s="763"/>
      <c r="BB3" s="763"/>
      <c r="BC3" s="763"/>
      <c r="BD3" s="763"/>
      <c r="BE3" s="763"/>
      <c r="BF3" s="763"/>
      <c r="BG3" s="763"/>
      <c r="BH3" s="763"/>
      <c r="BI3" s="763"/>
      <c r="BJ3" s="764"/>
      <c r="BK3" s="762">
        <f>AY3+1</f>
        <v>2016</v>
      </c>
      <c r="BL3" s="765"/>
      <c r="BM3" s="765"/>
      <c r="BN3" s="765"/>
      <c r="BO3" s="765"/>
      <c r="BP3" s="765"/>
      <c r="BQ3" s="765"/>
      <c r="BR3" s="765"/>
      <c r="BS3" s="765"/>
      <c r="BT3" s="765"/>
      <c r="BU3" s="765"/>
      <c r="BV3" s="766"/>
    </row>
    <row r="4" spans="1:74" s="12" customFormat="1" x14ac:dyDescent="0.2">
      <c r="A4" s="16"/>
      <c r="B4" s="17"/>
      <c r="C4" s="18" t="s">
        <v>636</v>
      </c>
      <c r="D4" s="18" t="s">
        <v>637</v>
      </c>
      <c r="E4" s="18" t="s">
        <v>638</v>
      </c>
      <c r="F4" s="18" t="s">
        <v>639</v>
      </c>
      <c r="G4" s="18" t="s">
        <v>640</v>
      </c>
      <c r="H4" s="18" t="s">
        <v>641</v>
      </c>
      <c r="I4" s="18" t="s">
        <v>642</v>
      </c>
      <c r="J4" s="18" t="s">
        <v>643</v>
      </c>
      <c r="K4" s="18" t="s">
        <v>644</v>
      </c>
      <c r="L4" s="18" t="s">
        <v>645</v>
      </c>
      <c r="M4" s="18" t="s">
        <v>646</v>
      </c>
      <c r="N4" s="18" t="s">
        <v>647</v>
      </c>
      <c r="O4" s="18" t="s">
        <v>636</v>
      </c>
      <c r="P4" s="18" t="s">
        <v>637</v>
      </c>
      <c r="Q4" s="18" t="s">
        <v>638</v>
      </c>
      <c r="R4" s="18" t="s">
        <v>639</v>
      </c>
      <c r="S4" s="18" t="s">
        <v>640</v>
      </c>
      <c r="T4" s="18" t="s">
        <v>641</v>
      </c>
      <c r="U4" s="18" t="s">
        <v>642</v>
      </c>
      <c r="V4" s="18" t="s">
        <v>643</v>
      </c>
      <c r="W4" s="18" t="s">
        <v>644</v>
      </c>
      <c r="X4" s="18" t="s">
        <v>645</v>
      </c>
      <c r="Y4" s="18" t="s">
        <v>646</v>
      </c>
      <c r="Z4" s="18" t="s">
        <v>647</v>
      </c>
      <c r="AA4" s="18" t="s">
        <v>636</v>
      </c>
      <c r="AB4" s="18" t="s">
        <v>637</v>
      </c>
      <c r="AC4" s="18" t="s">
        <v>638</v>
      </c>
      <c r="AD4" s="18" t="s">
        <v>639</v>
      </c>
      <c r="AE4" s="18" t="s">
        <v>640</v>
      </c>
      <c r="AF4" s="18" t="s">
        <v>641</v>
      </c>
      <c r="AG4" s="18" t="s">
        <v>642</v>
      </c>
      <c r="AH4" s="18" t="s">
        <v>643</v>
      </c>
      <c r="AI4" s="18" t="s">
        <v>644</v>
      </c>
      <c r="AJ4" s="18" t="s">
        <v>645</v>
      </c>
      <c r="AK4" s="18" t="s">
        <v>646</v>
      </c>
      <c r="AL4" s="18" t="s">
        <v>647</v>
      </c>
      <c r="AM4" s="18" t="s">
        <v>636</v>
      </c>
      <c r="AN4" s="18" t="s">
        <v>637</v>
      </c>
      <c r="AO4" s="18" t="s">
        <v>638</v>
      </c>
      <c r="AP4" s="18" t="s">
        <v>639</v>
      </c>
      <c r="AQ4" s="18" t="s">
        <v>640</v>
      </c>
      <c r="AR4" s="18" t="s">
        <v>641</v>
      </c>
      <c r="AS4" s="18" t="s">
        <v>642</v>
      </c>
      <c r="AT4" s="18" t="s">
        <v>643</v>
      </c>
      <c r="AU4" s="18" t="s">
        <v>644</v>
      </c>
      <c r="AV4" s="18" t="s">
        <v>645</v>
      </c>
      <c r="AW4" s="18" t="s">
        <v>646</v>
      </c>
      <c r="AX4" s="18" t="s">
        <v>647</v>
      </c>
      <c r="AY4" s="18" t="s">
        <v>636</v>
      </c>
      <c r="AZ4" s="18" t="s">
        <v>637</v>
      </c>
      <c r="BA4" s="18" t="s">
        <v>638</v>
      </c>
      <c r="BB4" s="18" t="s">
        <v>639</v>
      </c>
      <c r="BC4" s="18" t="s">
        <v>640</v>
      </c>
      <c r="BD4" s="18" t="s">
        <v>641</v>
      </c>
      <c r="BE4" s="18" t="s">
        <v>642</v>
      </c>
      <c r="BF4" s="18" t="s">
        <v>643</v>
      </c>
      <c r="BG4" s="18" t="s">
        <v>644</v>
      </c>
      <c r="BH4" s="18" t="s">
        <v>645</v>
      </c>
      <c r="BI4" s="18" t="s">
        <v>646</v>
      </c>
      <c r="BJ4" s="18" t="s">
        <v>647</v>
      </c>
      <c r="BK4" s="18" t="s">
        <v>636</v>
      </c>
      <c r="BL4" s="18" t="s">
        <v>637</v>
      </c>
      <c r="BM4" s="18" t="s">
        <v>638</v>
      </c>
      <c r="BN4" s="18" t="s">
        <v>639</v>
      </c>
      <c r="BO4" s="18" t="s">
        <v>640</v>
      </c>
      <c r="BP4" s="18" t="s">
        <v>641</v>
      </c>
      <c r="BQ4" s="18" t="s">
        <v>642</v>
      </c>
      <c r="BR4" s="18" t="s">
        <v>643</v>
      </c>
      <c r="BS4" s="18" t="s">
        <v>644</v>
      </c>
      <c r="BT4" s="18" t="s">
        <v>645</v>
      </c>
      <c r="BU4" s="18" t="s">
        <v>646</v>
      </c>
      <c r="BV4" s="18" t="s">
        <v>647</v>
      </c>
    </row>
    <row r="5" spans="1:74" ht="11.1" customHeight="1" x14ac:dyDescent="0.2">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6"/>
      <c r="AZ5" s="426"/>
      <c r="BA5" s="426"/>
      <c r="BB5" s="426"/>
      <c r="BC5" s="426"/>
      <c r="BD5" s="426"/>
      <c r="BE5" s="426"/>
      <c r="BF5" s="426"/>
      <c r="BG5" s="87"/>
      <c r="BH5" s="426"/>
      <c r="BI5" s="426"/>
      <c r="BJ5" s="426"/>
      <c r="BK5" s="426"/>
      <c r="BL5" s="426"/>
      <c r="BM5" s="426"/>
      <c r="BN5" s="426"/>
      <c r="BO5" s="426"/>
      <c r="BP5" s="426"/>
      <c r="BQ5" s="426"/>
      <c r="BR5" s="426"/>
      <c r="BS5" s="426"/>
      <c r="BT5" s="426"/>
      <c r="BU5" s="426"/>
      <c r="BV5" s="426"/>
    </row>
    <row r="6" spans="1:74" ht="11.1" customHeight="1" x14ac:dyDescent="0.2">
      <c r="A6" s="84" t="s">
        <v>972</v>
      </c>
      <c r="B6" s="189" t="s">
        <v>9</v>
      </c>
      <c r="C6" s="215">
        <v>4.6288200000000002</v>
      </c>
      <c r="D6" s="215">
        <v>4.2157900000000001</v>
      </c>
      <c r="E6" s="215">
        <v>4.0932199999999996</v>
      </c>
      <c r="F6" s="215">
        <v>4.36205</v>
      </c>
      <c r="G6" s="215">
        <v>4.4403300000000003</v>
      </c>
      <c r="H6" s="215">
        <v>4.6731100000000003</v>
      </c>
      <c r="I6" s="215">
        <v>4.5567200000000003</v>
      </c>
      <c r="J6" s="215">
        <v>4.1766500000000004</v>
      </c>
      <c r="K6" s="215">
        <v>4.01288</v>
      </c>
      <c r="L6" s="215">
        <v>3.6729799999999999</v>
      </c>
      <c r="M6" s="215">
        <v>3.3361700000000001</v>
      </c>
      <c r="N6" s="215">
        <v>3.2650999999999999</v>
      </c>
      <c r="O6" s="215">
        <v>2.7511299999999999</v>
      </c>
      <c r="P6" s="215">
        <v>2.5801500000000002</v>
      </c>
      <c r="Q6" s="215">
        <v>2.2371599999999998</v>
      </c>
      <c r="R6" s="215">
        <v>2.0033500000000002</v>
      </c>
      <c r="S6" s="215">
        <v>2.5049600000000001</v>
      </c>
      <c r="T6" s="215">
        <v>2.5286499999999998</v>
      </c>
      <c r="U6" s="215">
        <v>3.0415899999999998</v>
      </c>
      <c r="V6" s="215">
        <v>2.9231400000000001</v>
      </c>
      <c r="W6" s="215">
        <v>2.93344</v>
      </c>
      <c r="X6" s="215">
        <v>3.4165100000000002</v>
      </c>
      <c r="Y6" s="215">
        <v>3.6461999999999999</v>
      </c>
      <c r="Z6" s="215">
        <v>3.4422600000000001</v>
      </c>
      <c r="AA6" s="215">
        <v>3.4288699999999999</v>
      </c>
      <c r="AB6" s="215">
        <v>3.4298999999999999</v>
      </c>
      <c r="AC6" s="215">
        <v>3.9243000000000001</v>
      </c>
      <c r="AD6" s="215">
        <v>4.2909800000000002</v>
      </c>
      <c r="AE6" s="215">
        <v>4.1622300000000001</v>
      </c>
      <c r="AF6" s="215">
        <v>3.9407800000000002</v>
      </c>
      <c r="AG6" s="215">
        <v>3.73169</v>
      </c>
      <c r="AH6" s="215">
        <v>3.5277500000000002</v>
      </c>
      <c r="AI6" s="215">
        <v>3.7275700000000001</v>
      </c>
      <c r="AJ6" s="215">
        <v>3.7873100000000002</v>
      </c>
      <c r="AK6" s="215">
        <v>3.7471399999999999</v>
      </c>
      <c r="AL6" s="215">
        <v>4.3672000000000004</v>
      </c>
      <c r="AM6" s="215">
        <v>4.8543900000000004</v>
      </c>
      <c r="AN6" s="215">
        <v>6.1789699999999996</v>
      </c>
      <c r="AO6" s="215">
        <v>5.05009</v>
      </c>
      <c r="AP6" s="215">
        <v>4.7977400000000001</v>
      </c>
      <c r="AQ6" s="215">
        <v>4.7184299999999997</v>
      </c>
      <c r="AR6" s="215">
        <v>4.7256400000000003</v>
      </c>
      <c r="AS6" s="215">
        <v>4.1704699999999999</v>
      </c>
      <c r="AT6" s="215">
        <v>4.0293599999999996</v>
      </c>
      <c r="AU6" s="215">
        <v>4.0417199999999998</v>
      </c>
      <c r="AV6" s="215">
        <v>3.8944299999999998</v>
      </c>
      <c r="AW6" s="215">
        <v>4.24566</v>
      </c>
      <c r="AX6" s="215">
        <v>3.5864600000000002</v>
      </c>
      <c r="AY6" s="215">
        <v>3.0838199999999998</v>
      </c>
      <c r="AZ6" s="215">
        <v>2.95919</v>
      </c>
      <c r="BA6" s="215">
        <v>2.9159299999999999</v>
      </c>
      <c r="BB6" s="215">
        <v>2.6882999999999999</v>
      </c>
      <c r="BC6" s="215">
        <v>2.9344700000000001</v>
      </c>
      <c r="BD6" s="215">
        <v>2.8675199999999998</v>
      </c>
      <c r="BE6" s="215">
        <v>2.9241700000000002</v>
      </c>
      <c r="BF6" s="215">
        <v>2.8572199999999999</v>
      </c>
      <c r="BG6" s="215">
        <v>2.74186</v>
      </c>
      <c r="BH6" s="215">
        <v>2.4092627000000002</v>
      </c>
      <c r="BI6" s="356">
        <v>2.235592</v>
      </c>
      <c r="BJ6" s="356">
        <v>2.5968830000000001</v>
      </c>
      <c r="BK6" s="356">
        <v>2.8038880000000002</v>
      </c>
      <c r="BL6" s="356">
        <v>2.9287920000000001</v>
      </c>
      <c r="BM6" s="356">
        <v>3.002472</v>
      </c>
      <c r="BN6" s="356">
        <v>2.9004810000000001</v>
      </c>
      <c r="BO6" s="356">
        <v>2.9421740000000001</v>
      </c>
      <c r="BP6" s="356">
        <v>2.9728910000000002</v>
      </c>
      <c r="BQ6" s="356">
        <v>3.106522</v>
      </c>
      <c r="BR6" s="356">
        <v>3.126512</v>
      </c>
      <c r="BS6" s="356">
        <v>3.1877490000000002</v>
      </c>
      <c r="BT6" s="356">
        <v>3.279903</v>
      </c>
      <c r="BU6" s="356">
        <v>3.3409330000000002</v>
      </c>
      <c r="BV6" s="356">
        <v>3.4643660000000001</v>
      </c>
    </row>
    <row r="7" spans="1:74" ht="11.1" customHeight="1" x14ac:dyDescent="0.2">
      <c r="A7" s="84"/>
      <c r="B7" s="88" t="s">
        <v>795</v>
      </c>
      <c r="C7" s="231"/>
      <c r="D7" s="231"/>
      <c r="E7" s="231"/>
      <c r="F7" s="231"/>
      <c r="G7" s="231"/>
      <c r="H7" s="231"/>
      <c r="I7" s="231"/>
      <c r="J7" s="231"/>
      <c r="K7" s="231"/>
      <c r="L7" s="231"/>
      <c r="M7" s="231"/>
      <c r="N7" s="231"/>
      <c r="O7" s="231"/>
      <c r="P7" s="231"/>
      <c r="Q7" s="231"/>
      <c r="R7" s="231"/>
      <c r="S7" s="231"/>
      <c r="T7" s="231"/>
      <c r="U7" s="231"/>
      <c r="V7" s="231"/>
      <c r="W7" s="231"/>
      <c r="X7" s="231"/>
      <c r="Y7" s="231"/>
      <c r="Z7" s="231"/>
      <c r="AA7" s="231"/>
      <c r="AB7" s="231"/>
      <c r="AC7" s="231"/>
      <c r="AD7" s="231"/>
      <c r="AE7" s="231"/>
      <c r="AF7" s="231"/>
      <c r="AG7" s="231"/>
      <c r="AH7" s="231"/>
      <c r="AI7" s="231"/>
      <c r="AJ7" s="231"/>
      <c r="AK7" s="231"/>
      <c r="AL7" s="231"/>
      <c r="AM7" s="231"/>
      <c r="AN7" s="231"/>
      <c r="AO7" s="231"/>
      <c r="AP7" s="231"/>
      <c r="AQ7" s="231"/>
      <c r="AR7" s="231"/>
      <c r="AS7" s="231"/>
      <c r="AT7" s="231"/>
      <c r="AU7" s="231"/>
      <c r="AV7" s="231"/>
      <c r="AW7" s="231"/>
      <c r="AX7" s="231"/>
      <c r="AY7" s="231"/>
      <c r="AZ7" s="231"/>
      <c r="BA7" s="231"/>
      <c r="BB7" s="231"/>
      <c r="BC7" s="231"/>
      <c r="BD7" s="231"/>
      <c r="BE7" s="231"/>
      <c r="BF7" s="231"/>
      <c r="BG7" s="231"/>
      <c r="BH7" s="231"/>
      <c r="BI7" s="390"/>
      <c r="BJ7" s="390"/>
      <c r="BK7" s="390"/>
      <c r="BL7" s="390"/>
      <c r="BM7" s="390"/>
      <c r="BN7" s="390"/>
      <c r="BO7" s="390"/>
      <c r="BP7" s="390"/>
      <c r="BQ7" s="390"/>
      <c r="BR7" s="390"/>
      <c r="BS7" s="390"/>
      <c r="BT7" s="390"/>
      <c r="BU7" s="390"/>
      <c r="BV7" s="390"/>
    </row>
    <row r="8" spans="1:74" ht="11.1" customHeight="1" x14ac:dyDescent="0.2">
      <c r="A8" s="84" t="s">
        <v>882</v>
      </c>
      <c r="B8" s="190" t="s">
        <v>597</v>
      </c>
      <c r="C8" s="215">
        <v>13.883181130000001</v>
      </c>
      <c r="D8" s="215">
        <v>13.859116179999999</v>
      </c>
      <c r="E8" s="215">
        <v>14.23497513</v>
      </c>
      <c r="F8" s="215">
        <v>14.069583229999999</v>
      </c>
      <c r="G8" s="215">
        <v>14.05057435</v>
      </c>
      <c r="H8" s="215">
        <v>15.444482710000001</v>
      </c>
      <c r="I8" s="215">
        <v>17.410709050000001</v>
      </c>
      <c r="J8" s="215">
        <v>17.500293209999999</v>
      </c>
      <c r="K8" s="215">
        <v>16.555262419999998</v>
      </c>
      <c r="L8" s="215">
        <v>13.42956981</v>
      </c>
      <c r="M8" s="215">
        <v>13.36026069</v>
      </c>
      <c r="N8" s="215">
        <v>12.75628043</v>
      </c>
      <c r="O8" s="215">
        <v>13.30693756</v>
      </c>
      <c r="P8" s="215">
        <v>12.701973539999999</v>
      </c>
      <c r="Q8" s="215">
        <v>12.99394974</v>
      </c>
      <c r="R8" s="215">
        <v>13.63185043</v>
      </c>
      <c r="S8" s="215">
        <v>13.879061289999999</v>
      </c>
      <c r="T8" s="215">
        <v>14.496633429999999</v>
      </c>
      <c r="U8" s="215">
        <v>16.351367060000001</v>
      </c>
      <c r="V8" s="215">
        <v>16.73792207</v>
      </c>
      <c r="W8" s="215">
        <v>16.630435110000001</v>
      </c>
      <c r="X8" s="215">
        <v>14.27355575</v>
      </c>
      <c r="Y8" s="215">
        <v>13.844782329999999</v>
      </c>
      <c r="Z8" s="215">
        <v>13.14767385</v>
      </c>
      <c r="AA8" s="215">
        <v>13.113152449999999</v>
      </c>
      <c r="AB8" s="215">
        <v>13.097883360000001</v>
      </c>
      <c r="AC8" s="215">
        <v>13.065092549999999</v>
      </c>
      <c r="AD8" s="215">
        <v>13.159838280000001</v>
      </c>
      <c r="AE8" s="215">
        <v>14.795627509999999</v>
      </c>
      <c r="AF8" s="215">
        <v>15.53740726</v>
      </c>
      <c r="AG8" s="215">
        <v>17.232426579999998</v>
      </c>
      <c r="AH8" s="215">
        <v>17.760532439999999</v>
      </c>
      <c r="AI8" s="215">
        <v>16.38018752</v>
      </c>
      <c r="AJ8" s="215">
        <v>14.37663596</v>
      </c>
      <c r="AK8" s="215">
        <v>13.36268692</v>
      </c>
      <c r="AL8" s="215">
        <v>13.25192758</v>
      </c>
      <c r="AM8" s="215">
        <v>12.923414859999999</v>
      </c>
      <c r="AN8" s="215">
        <v>13.64401977</v>
      </c>
      <c r="AO8" s="215">
        <v>14.60888638</v>
      </c>
      <c r="AP8" s="215">
        <v>15.81803406</v>
      </c>
      <c r="AQ8" s="215">
        <v>15.75982043</v>
      </c>
      <c r="AR8" s="215">
        <v>17.173172269999998</v>
      </c>
      <c r="AS8" s="215">
        <v>18.104269769999998</v>
      </c>
      <c r="AT8" s="215">
        <v>18.423041489999999</v>
      </c>
      <c r="AU8" s="215">
        <v>17.66093588</v>
      </c>
      <c r="AV8" s="215">
        <v>15.081614289999999</v>
      </c>
      <c r="AW8" s="215">
        <v>14.36786326</v>
      </c>
      <c r="AX8" s="215">
        <v>14.254923939999999</v>
      </c>
      <c r="AY8" s="215">
        <v>13.8479397</v>
      </c>
      <c r="AZ8" s="215">
        <v>13.02435901</v>
      </c>
      <c r="BA8" s="215">
        <v>12.265129590000001</v>
      </c>
      <c r="BB8" s="215">
        <v>12.904916439999999</v>
      </c>
      <c r="BC8" s="215">
        <v>13.619219299999999</v>
      </c>
      <c r="BD8" s="215">
        <v>14.268217699999999</v>
      </c>
      <c r="BE8" s="215">
        <v>15.474729399999999</v>
      </c>
      <c r="BF8" s="215">
        <v>16.312431289999999</v>
      </c>
      <c r="BG8" s="215">
        <v>15.93004</v>
      </c>
      <c r="BH8" s="215">
        <v>13.304830000000001</v>
      </c>
      <c r="BI8" s="356">
        <v>12.716010000000001</v>
      </c>
      <c r="BJ8" s="356">
        <v>12.2813</v>
      </c>
      <c r="BK8" s="356">
        <v>11.78328</v>
      </c>
      <c r="BL8" s="356">
        <v>11.850110000000001</v>
      </c>
      <c r="BM8" s="356">
        <v>12.58957</v>
      </c>
      <c r="BN8" s="356">
        <v>13.38495</v>
      </c>
      <c r="BO8" s="356">
        <v>14.09399</v>
      </c>
      <c r="BP8" s="356">
        <v>14.879110000000001</v>
      </c>
      <c r="BQ8" s="356">
        <v>16.578669999999999</v>
      </c>
      <c r="BR8" s="356">
        <v>17.072179999999999</v>
      </c>
      <c r="BS8" s="356">
        <v>16.482240000000001</v>
      </c>
      <c r="BT8" s="356">
        <v>13.917759999999999</v>
      </c>
      <c r="BU8" s="356">
        <v>13.307130000000001</v>
      </c>
      <c r="BV8" s="356">
        <v>12.97086</v>
      </c>
    </row>
    <row r="9" spans="1:74" ht="11.1" customHeight="1" x14ac:dyDescent="0.2">
      <c r="A9" s="84" t="s">
        <v>883</v>
      </c>
      <c r="B9" s="188" t="s">
        <v>631</v>
      </c>
      <c r="C9" s="215">
        <v>11.742778550000001</v>
      </c>
      <c r="D9" s="215">
        <v>11.91856606</v>
      </c>
      <c r="E9" s="215">
        <v>12.08397018</v>
      </c>
      <c r="F9" s="215">
        <v>12.783833080000001</v>
      </c>
      <c r="G9" s="215">
        <v>14.70440584</v>
      </c>
      <c r="H9" s="215">
        <v>17.612307430000001</v>
      </c>
      <c r="I9" s="215">
        <v>17.9682937</v>
      </c>
      <c r="J9" s="215">
        <v>18.56102344</v>
      </c>
      <c r="K9" s="215">
        <v>18.111661689999998</v>
      </c>
      <c r="L9" s="215">
        <v>15.153873369999999</v>
      </c>
      <c r="M9" s="215">
        <v>13.069914130000001</v>
      </c>
      <c r="N9" s="215">
        <v>11.69841044</v>
      </c>
      <c r="O9" s="215">
        <v>11.11451147</v>
      </c>
      <c r="P9" s="215">
        <v>11.06605439</v>
      </c>
      <c r="Q9" s="215">
        <v>11.892907490000001</v>
      </c>
      <c r="R9" s="215">
        <v>12.27241624</v>
      </c>
      <c r="S9" s="215">
        <v>13.87774398</v>
      </c>
      <c r="T9" s="215">
        <v>16.727997439999999</v>
      </c>
      <c r="U9" s="215">
        <v>16.69352718</v>
      </c>
      <c r="V9" s="215">
        <v>17.787070870000001</v>
      </c>
      <c r="W9" s="215">
        <v>17.156593399999998</v>
      </c>
      <c r="X9" s="215">
        <v>14.259704149999999</v>
      </c>
      <c r="Y9" s="215">
        <v>11.306321909999999</v>
      </c>
      <c r="Z9" s="215">
        <v>11.44567943</v>
      </c>
      <c r="AA9" s="215">
        <v>10.939837300000001</v>
      </c>
      <c r="AB9" s="215">
        <v>10.7465662</v>
      </c>
      <c r="AC9" s="215">
        <v>11.110529440000001</v>
      </c>
      <c r="AD9" s="215">
        <v>11.74394803</v>
      </c>
      <c r="AE9" s="215">
        <v>14.280394510000001</v>
      </c>
      <c r="AF9" s="215">
        <v>16.302246960000002</v>
      </c>
      <c r="AG9" s="215">
        <v>17.83461325</v>
      </c>
      <c r="AH9" s="215">
        <v>17.962216380000001</v>
      </c>
      <c r="AI9" s="215">
        <v>17.24243298</v>
      </c>
      <c r="AJ9" s="215">
        <v>15.11456254</v>
      </c>
      <c r="AK9" s="215">
        <v>11.644358260000001</v>
      </c>
      <c r="AL9" s="215">
        <v>10.167277439999999</v>
      </c>
      <c r="AM9" s="215">
        <v>10.574839730000001</v>
      </c>
      <c r="AN9" s="215">
        <v>10.6807315</v>
      </c>
      <c r="AO9" s="215">
        <v>10.901374580000001</v>
      </c>
      <c r="AP9" s="215">
        <v>11.60394997</v>
      </c>
      <c r="AQ9" s="215">
        <v>13.67637055</v>
      </c>
      <c r="AR9" s="215">
        <v>16.61699445</v>
      </c>
      <c r="AS9" s="215">
        <v>17.587452649999999</v>
      </c>
      <c r="AT9" s="215">
        <v>17.728700060000001</v>
      </c>
      <c r="AU9" s="215">
        <v>16.865408590000001</v>
      </c>
      <c r="AV9" s="215">
        <v>14.589098399999999</v>
      </c>
      <c r="AW9" s="215">
        <v>11.299258740000001</v>
      </c>
      <c r="AX9" s="215">
        <v>10.068911200000001</v>
      </c>
      <c r="AY9" s="215">
        <v>9.8481850770000001</v>
      </c>
      <c r="AZ9" s="215">
        <v>9.4429657129999995</v>
      </c>
      <c r="BA9" s="215">
        <v>9.2576087769999997</v>
      </c>
      <c r="BB9" s="215">
        <v>9.5804188299999993</v>
      </c>
      <c r="BC9" s="215">
        <v>12.13979439</v>
      </c>
      <c r="BD9" s="215">
        <v>14.9529424</v>
      </c>
      <c r="BE9" s="215">
        <v>15.86230909</v>
      </c>
      <c r="BF9" s="215">
        <v>16.69826205</v>
      </c>
      <c r="BG9" s="215">
        <v>16.605139999999999</v>
      </c>
      <c r="BH9" s="215">
        <v>14.18313</v>
      </c>
      <c r="BI9" s="356">
        <v>11.734220000000001</v>
      </c>
      <c r="BJ9" s="356">
        <v>10.428240000000001</v>
      </c>
      <c r="BK9" s="356">
        <v>10.26554</v>
      </c>
      <c r="BL9" s="356">
        <v>10.20393</v>
      </c>
      <c r="BM9" s="356">
        <v>10.659190000000001</v>
      </c>
      <c r="BN9" s="356">
        <v>11.7964</v>
      </c>
      <c r="BO9" s="356">
        <v>13.514480000000001</v>
      </c>
      <c r="BP9" s="356">
        <v>15.938459999999999</v>
      </c>
      <c r="BQ9" s="356">
        <v>17.128270000000001</v>
      </c>
      <c r="BR9" s="356">
        <v>17.854620000000001</v>
      </c>
      <c r="BS9" s="356">
        <v>17.381499999999999</v>
      </c>
      <c r="BT9" s="356">
        <v>14.815569999999999</v>
      </c>
      <c r="BU9" s="356">
        <v>12.228529999999999</v>
      </c>
      <c r="BV9" s="356">
        <v>10.901910000000001</v>
      </c>
    </row>
    <row r="10" spans="1:74" ht="11.1" customHeight="1" x14ac:dyDescent="0.2">
      <c r="A10" s="84" t="s">
        <v>884</v>
      </c>
      <c r="B10" s="190" t="s">
        <v>598</v>
      </c>
      <c r="C10" s="215">
        <v>8.7363986269999998</v>
      </c>
      <c r="D10" s="215">
        <v>8.9673610240000006</v>
      </c>
      <c r="E10" s="215">
        <v>9.1299820530000009</v>
      </c>
      <c r="F10" s="215">
        <v>9.9806638539999994</v>
      </c>
      <c r="G10" s="215">
        <v>11.24448572</v>
      </c>
      <c r="H10" s="215">
        <v>14.20592735</v>
      </c>
      <c r="I10" s="215">
        <v>16.44781029</v>
      </c>
      <c r="J10" s="215">
        <v>17.58622205</v>
      </c>
      <c r="K10" s="215">
        <v>15.357218100000001</v>
      </c>
      <c r="L10" s="215">
        <v>11.52360479</v>
      </c>
      <c r="M10" s="215">
        <v>9.5536397750000006</v>
      </c>
      <c r="N10" s="215">
        <v>8.6198189900000006</v>
      </c>
      <c r="O10" s="215">
        <v>8.2352969209999998</v>
      </c>
      <c r="P10" s="215">
        <v>8.0442106469999999</v>
      </c>
      <c r="Q10" s="215">
        <v>9.2852347940000008</v>
      </c>
      <c r="R10" s="215">
        <v>9.4200134369999997</v>
      </c>
      <c r="S10" s="215">
        <v>12.290218729999999</v>
      </c>
      <c r="T10" s="215">
        <v>14.76323019</v>
      </c>
      <c r="U10" s="215">
        <v>17.512600079999999</v>
      </c>
      <c r="V10" s="215">
        <v>17.92274488</v>
      </c>
      <c r="W10" s="215">
        <v>14.980815120000001</v>
      </c>
      <c r="X10" s="215">
        <v>10.30446648</v>
      </c>
      <c r="Y10" s="215">
        <v>8.6861518449999995</v>
      </c>
      <c r="Z10" s="215">
        <v>8.4079799079999997</v>
      </c>
      <c r="AA10" s="215">
        <v>7.7218354380000003</v>
      </c>
      <c r="AB10" s="215">
        <v>7.7394416499999998</v>
      </c>
      <c r="AC10" s="215">
        <v>7.8574990119999999</v>
      </c>
      <c r="AD10" s="215">
        <v>9.2014298120000007</v>
      </c>
      <c r="AE10" s="215">
        <v>12.20198828</v>
      </c>
      <c r="AF10" s="215">
        <v>14.673212789999999</v>
      </c>
      <c r="AG10" s="215">
        <v>16.25000485</v>
      </c>
      <c r="AH10" s="215">
        <v>16.45304192</v>
      </c>
      <c r="AI10" s="215">
        <v>14.981303329999999</v>
      </c>
      <c r="AJ10" s="215">
        <v>10.13887441</v>
      </c>
      <c r="AK10" s="215">
        <v>8.200694618</v>
      </c>
      <c r="AL10" s="215">
        <v>7.6089231269999997</v>
      </c>
      <c r="AM10" s="215">
        <v>7.8555182300000004</v>
      </c>
      <c r="AN10" s="215">
        <v>8.4899906190000003</v>
      </c>
      <c r="AO10" s="215">
        <v>10.094554430000001</v>
      </c>
      <c r="AP10" s="215">
        <v>11.409022159999999</v>
      </c>
      <c r="AQ10" s="215">
        <v>13.49581886</v>
      </c>
      <c r="AR10" s="215">
        <v>16.888047190000002</v>
      </c>
      <c r="AS10" s="215">
        <v>17.915117169999998</v>
      </c>
      <c r="AT10" s="215">
        <v>18.035297190000001</v>
      </c>
      <c r="AU10" s="215">
        <v>15.34818469</v>
      </c>
      <c r="AV10" s="215">
        <v>10.75305651</v>
      </c>
      <c r="AW10" s="215">
        <v>8.5296573200000001</v>
      </c>
      <c r="AX10" s="215">
        <v>8.7174623810000007</v>
      </c>
      <c r="AY10" s="215">
        <v>7.9597738370000002</v>
      </c>
      <c r="AZ10" s="215">
        <v>7.4539670649999996</v>
      </c>
      <c r="BA10" s="215">
        <v>7.9979756350000004</v>
      </c>
      <c r="BB10" s="215">
        <v>8.7538118600000008</v>
      </c>
      <c r="BC10" s="215">
        <v>11.54977046</v>
      </c>
      <c r="BD10" s="215">
        <v>15.043916100000001</v>
      </c>
      <c r="BE10" s="215">
        <v>16.643516859999998</v>
      </c>
      <c r="BF10" s="215">
        <v>17.191979270000001</v>
      </c>
      <c r="BG10" s="215">
        <v>15.26915</v>
      </c>
      <c r="BH10" s="215">
        <v>10.800990000000001</v>
      </c>
      <c r="BI10" s="356">
        <v>8.3573839999999997</v>
      </c>
      <c r="BJ10" s="356">
        <v>7.3293520000000001</v>
      </c>
      <c r="BK10" s="356">
        <v>6.8920389999999996</v>
      </c>
      <c r="BL10" s="356">
        <v>7.0022630000000001</v>
      </c>
      <c r="BM10" s="356">
        <v>8.1683439999999994</v>
      </c>
      <c r="BN10" s="356">
        <v>9.3547539999999998</v>
      </c>
      <c r="BO10" s="356">
        <v>11.73058</v>
      </c>
      <c r="BP10" s="356">
        <v>14.598129999999999</v>
      </c>
      <c r="BQ10" s="356">
        <v>16.980219999999999</v>
      </c>
      <c r="BR10" s="356">
        <v>17.68309</v>
      </c>
      <c r="BS10" s="356">
        <v>15.412739999999999</v>
      </c>
      <c r="BT10" s="356">
        <v>10.867039999999999</v>
      </c>
      <c r="BU10" s="356">
        <v>8.6174320000000009</v>
      </c>
      <c r="BV10" s="356">
        <v>7.6841780000000002</v>
      </c>
    </row>
    <row r="11" spans="1:74" ht="11.1" customHeight="1" x14ac:dyDescent="0.2">
      <c r="A11" s="84" t="s">
        <v>885</v>
      </c>
      <c r="B11" s="190" t="s">
        <v>599</v>
      </c>
      <c r="C11" s="215">
        <v>8.7664763150000002</v>
      </c>
      <c r="D11" s="215">
        <v>8.8472480529999995</v>
      </c>
      <c r="E11" s="215">
        <v>9.0804268009999998</v>
      </c>
      <c r="F11" s="215">
        <v>9.8413767350000008</v>
      </c>
      <c r="G11" s="215">
        <v>11.39335045</v>
      </c>
      <c r="H11" s="215">
        <v>14.878416270000001</v>
      </c>
      <c r="I11" s="215">
        <v>16.98773053</v>
      </c>
      <c r="J11" s="215">
        <v>18.01257614</v>
      </c>
      <c r="K11" s="215">
        <v>15.884908709999999</v>
      </c>
      <c r="L11" s="215">
        <v>13.025327280000001</v>
      </c>
      <c r="M11" s="215">
        <v>10.065945340000001</v>
      </c>
      <c r="N11" s="215">
        <v>8.6560736620000007</v>
      </c>
      <c r="O11" s="215">
        <v>8.2241889070000003</v>
      </c>
      <c r="P11" s="215">
        <v>8.2060988370000008</v>
      </c>
      <c r="Q11" s="215">
        <v>9.1849094999999998</v>
      </c>
      <c r="R11" s="215">
        <v>10.420562309999999</v>
      </c>
      <c r="S11" s="215">
        <v>12.280644410000001</v>
      </c>
      <c r="T11" s="215">
        <v>14.93956876</v>
      </c>
      <c r="U11" s="215">
        <v>16.277821500000002</v>
      </c>
      <c r="V11" s="215">
        <v>17.554512970000001</v>
      </c>
      <c r="W11" s="215">
        <v>15.596103490000001</v>
      </c>
      <c r="X11" s="215">
        <v>11.242917009999999</v>
      </c>
      <c r="Y11" s="215">
        <v>9.2725771290000001</v>
      </c>
      <c r="Z11" s="215">
        <v>8.4767986030000007</v>
      </c>
      <c r="AA11" s="215">
        <v>7.9941503850000002</v>
      </c>
      <c r="AB11" s="215">
        <v>8.1651882859999994</v>
      </c>
      <c r="AC11" s="215">
        <v>8.2590157410000007</v>
      </c>
      <c r="AD11" s="215">
        <v>9.0214905900000009</v>
      </c>
      <c r="AE11" s="215">
        <v>10.93366505</v>
      </c>
      <c r="AF11" s="215">
        <v>15.26265652</v>
      </c>
      <c r="AG11" s="215">
        <v>18.003974710000001</v>
      </c>
      <c r="AH11" s="215">
        <v>18.085631729999999</v>
      </c>
      <c r="AI11" s="215">
        <v>16.792417390000001</v>
      </c>
      <c r="AJ11" s="215">
        <v>12.26068351</v>
      </c>
      <c r="AK11" s="215">
        <v>9.4396480030000003</v>
      </c>
      <c r="AL11" s="215">
        <v>8.1563249070000001</v>
      </c>
      <c r="AM11" s="215">
        <v>8.3532291520000008</v>
      </c>
      <c r="AN11" s="215">
        <v>9.00699805</v>
      </c>
      <c r="AO11" s="215">
        <v>10.076186379999999</v>
      </c>
      <c r="AP11" s="215">
        <v>10.381472090000001</v>
      </c>
      <c r="AQ11" s="215">
        <v>12.05440873</v>
      </c>
      <c r="AR11" s="215">
        <v>16.817170659999999</v>
      </c>
      <c r="AS11" s="215">
        <v>18.822577280000001</v>
      </c>
      <c r="AT11" s="215">
        <v>18.58423032</v>
      </c>
      <c r="AU11" s="215">
        <v>17.321542050000001</v>
      </c>
      <c r="AV11" s="215">
        <v>13.09883499</v>
      </c>
      <c r="AW11" s="215">
        <v>9.8950128080000006</v>
      </c>
      <c r="AX11" s="215">
        <v>9.3070768949999998</v>
      </c>
      <c r="AY11" s="215">
        <v>8.6806469990000004</v>
      </c>
      <c r="AZ11" s="215">
        <v>8.4259915070000009</v>
      </c>
      <c r="BA11" s="215">
        <v>8.9800146410000004</v>
      </c>
      <c r="BB11" s="215">
        <v>10.297062779999999</v>
      </c>
      <c r="BC11" s="215">
        <v>12.298215839999999</v>
      </c>
      <c r="BD11" s="215">
        <v>15.67699464</v>
      </c>
      <c r="BE11" s="215">
        <v>17.381316909999999</v>
      </c>
      <c r="BF11" s="215">
        <v>18.084457090000001</v>
      </c>
      <c r="BG11" s="215">
        <v>16.17672</v>
      </c>
      <c r="BH11" s="215">
        <v>12.238099999999999</v>
      </c>
      <c r="BI11" s="356">
        <v>8.9814249999999998</v>
      </c>
      <c r="BJ11" s="356">
        <v>7.3766449999999999</v>
      </c>
      <c r="BK11" s="356">
        <v>7.0061410000000004</v>
      </c>
      <c r="BL11" s="356">
        <v>7.005681</v>
      </c>
      <c r="BM11" s="356">
        <v>7.9654910000000001</v>
      </c>
      <c r="BN11" s="356">
        <v>8.7391260000000006</v>
      </c>
      <c r="BO11" s="356">
        <v>10.44867</v>
      </c>
      <c r="BP11" s="356">
        <v>13.99958</v>
      </c>
      <c r="BQ11" s="356">
        <v>16.72062</v>
      </c>
      <c r="BR11" s="356">
        <v>17.78134</v>
      </c>
      <c r="BS11" s="356">
        <v>16.15991</v>
      </c>
      <c r="BT11" s="356">
        <v>12.574949999999999</v>
      </c>
      <c r="BU11" s="356">
        <v>9.6543949999999992</v>
      </c>
      <c r="BV11" s="356">
        <v>7.9747130000000004</v>
      </c>
    </row>
    <row r="12" spans="1:74" ht="11.1" customHeight="1" x14ac:dyDescent="0.2">
      <c r="A12" s="84" t="s">
        <v>886</v>
      </c>
      <c r="B12" s="190" t="s">
        <v>600</v>
      </c>
      <c r="C12" s="215">
        <v>11.193264259999999</v>
      </c>
      <c r="D12" s="215">
        <v>12.392624079999999</v>
      </c>
      <c r="E12" s="215">
        <v>12.446823050000001</v>
      </c>
      <c r="F12" s="215">
        <v>14.8455998</v>
      </c>
      <c r="G12" s="215">
        <v>18.646883420000002</v>
      </c>
      <c r="H12" s="215">
        <v>21.353986119999998</v>
      </c>
      <c r="I12" s="215">
        <v>22.853492880000001</v>
      </c>
      <c r="J12" s="215">
        <v>22.459688679999999</v>
      </c>
      <c r="K12" s="215">
        <v>22.20354554</v>
      </c>
      <c r="L12" s="215">
        <v>15.723049</v>
      </c>
      <c r="M12" s="215">
        <v>13.23459004</v>
      </c>
      <c r="N12" s="215">
        <v>12.61134152</v>
      </c>
      <c r="O12" s="215">
        <v>12.15423026</v>
      </c>
      <c r="P12" s="215">
        <v>11.99622293</v>
      </c>
      <c r="Q12" s="215">
        <v>13.86787861</v>
      </c>
      <c r="R12" s="215">
        <v>14.75297759</v>
      </c>
      <c r="S12" s="215">
        <v>17.98869273</v>
      </c>
      <c r="T12" s="215">
        <v>20.02906385</v>
      </c>
      <c r="U12" s="215">
        <v>21.03961503</v>
      </c>
      <c r="V12" s="215">
        <v>21.45436428</v>
      </c>
      <c r="W12" s="215">
        <v>20.191274549999999</v>
      </c>
      <c r="X12" s="215">
        <v>16.17412487</v>
      </c>
      <c r="Y12" s="215">
        <v>11.92443033</v>
      </c>
      <c r="Z12" s="215">
        <v>12.175986760000001</v>
      </c>
      <c r="AA12" s="215">
        <v>11.36553797</v>
      </c>
      <c r="AB12" s="215">
        <v>10.891323030000001</v>
      </c>
      <c r="AC12" s="215">
        <v>10.754415659999999</v>
      </c>
      <c r="AD12" s="215">
        <v>12.741954610000001</v>
      </c>
      <c r="AE12" s="215">
        <v>16.438863959999999</v>
      </c>
      <c r="AF12" s="215">
        <v>20.127607189999999</v>
      </c>
      <c r="AG12" s="215">
        <v>22.063765490000002</v>
      </c>
      <c r="AH12" s="215">
        <v>22.077065409999999</v>
      </c>
      <c r="AI12" s="215">
        <v>21.84591103</v>
      </c>
      <c r="AJ12" s="215">
        <v>17.39872256</v>
      </c>
      <c r="AK12" s="215">
        <v>12.10571631</v>
      </c>
      <c r="AL12" s="215">
        <v>11.698644120000001</v>
      </c>
      <c r="AM12" s="215">
        <v>10.71017567</v>
      </c>
      <c r="AN12" s="215">
        <v>11.45845439</v>
      </c>
      <c r="AO12" s="215">
        <v>11.893010609999999</v>
      </c>
      <c r="AP12" s="215">
        <v>13.85927178</v>
      </c>
      <c r="AQ12" s="215">
        <v>17.160034799999998</v>
      </c>
      <c r="AR12" s="215">
        <v>21.52370998</v>
      </c>
      <c r="AS12" s="215">
        <v>23.007394959999999</v>
      </c>
      <c r="AT12" s="215">
        <v>23.211108079999999</v>
      </c>
      <c r="AU12" s="215">
        <v>22.180285739999999</v>
      </c>
      <c r="AV12" s="215">
        <v>18.545724499999999</v>
      </c>
      <c r="AW12" s="215">
        <v>12.080351350000001</v>
      </c>
      <c r="AX12" s="215">
        <v>11.82766103</v>
      </c>
      <c r="AY12" s="215">
        <v>11.180954160000001</v>
      </c>
      <c r="AZ12" s="215">
        <v>10.171239079999999</v>
      </c>
      <c r="BA12" s="215">
        <v>10.830109739999999</v>
      </c>
      <c r="BB12" s="215">
        <v>13.603403650000001</v>
      </c>
      <c r="BC12" s="215">
        <v>18.202035510000002</v>
      </c>
      <c r="BD12" s="215">
        <v>21.582008250000001</v>
      </c>
      <c r="BE12" s="215">
        <v>22.552758069999999</v>
      </c>
      <c r="BF12" s="215">
        <v>22.362330459999999</v>
      </c>
      <c r="BG12" s="215">
        <v>21.66076</v>
      </c>
      <c r="BH12" s="215">
        <v>16.867909999999998</v>
      </c>
      <c r="BI12" s="356">
        <v>12.283160000000001</v>
      </c>
      <c r="BJ12" s="356">
        <v>10.998089999999999</v>
      </c>
      <c r="BK12" s="356">
        <v>10.56044</v>
      </c>
      <c r="BL12" s="356">
        <v>10.68994</v>
      </c>
      <c r="BM12" s="356">
        <v>11.686439999999999</v>
      </c>
      <c r="BN12" s="356">
        <v>13.851380000000001</v>
      </c>
      <c r="BO12" s="356">
        <v>17.122489999999999</v>
      </c>
      <c r="BP12" s="356">
        <v>20.38644</v>
      </c>
      <c r="BQ12" s="356">
        <v>22.083950000000002</v>
      </c>
      <c r="BR12" s="356">
        <v>22.681229999999999</v>
      </c>
      <c r="BS12" s="356">
        <v>22.01249</v>
      </c>
      <c r="BT12" s="356">
        <v>17.251930000000002</v>
      </c>
      <c r="BU12" s="356">
        <v>12.73057</v>
      </c>
      <c r="BV12" s="356">
        <v>11.46387</v>
      </c>
    </row>
    <row r="13" spans="1:74" ht="11.1" customHeight="1" x14ac:dyDescent="0.2">
      <c r="A13" s="84" t="s">
        <v>887</v>
      </c>
      <c r="B13" s="190" t="s">
        <v>601</v>
      </c>
      <c r="C13" s="215">
        <v>9.5101109259999994</v>
      </c>
      <c r="D13" s="215">
        <v>10.047464700000001</v>
      </c>
      <c r="E13" s="215">
        <v>10.633126819999999</v>
      </c>
      <c r="F13" s="215">
        <v>12.038135309999999</v>
      </c>
      <c r="G13" s="215">
        <v>14.349837580000001</v>
      </c>
      <c r="H13" s="215">
        <v>16.73865988</v>
      </c>
      <c r="I13" s="215">
        <v>18.31703903</v>
      </c>
      <c r="J13" s="215">
        <v>18.844192289999999</v>
      </c>
      <c r="K13" s="215">
        <v>17.865467850000002</v>
      </c>
      <c r="L13" s="215">
        <v>14.16479633</v>
      </c>
      <c r="M13" s="215">
        <v>11.569275920000001</v>
      </c>
      <c r="N13" s="215">
        <v>10.46118499</v>
      </c>
      <c r="O13" s="215">
        <v>9.6852055180000001</v>
      </c>
      <c r="P13" s="215">
        <v>9.9876520620000004</v>
      </c>
      <c r="Q13" s="215">
        <v>11.30595112</v>
      </c>
      <c r="R13" s="215">
        <v>13.564106880000001</v>
      </c>
      <c r="S13" s="215">
        <v>15.18902037</v>
      </c>
      <c r="T13" s="215">
        <v>16.320855210000001</v>
      </c>
      <c r="U13" s="215">
        <v>17.40442732</v>
      </c>
      <c r="V13" s="215">
        <v>18.0550332</v>
      </c>
      <c r="W13" s="215">
        <v>16.60405763</v>
      </c>
      <c r="X13" s="215">
        <v>13.27138851</v>
      </c>
      <c r="Y13" s="215">
        <v>10.127610900000001</v>
      </c>
      <c r="Z13" s="215">
        <v>9.8665908330000001</v>
      </c>
      <c r="AA13" s="215">
        <v>9.1085318669999999</v>
      </c>
      <c r="AB13" s="215">
        <v>9.4563039379999996</v>
      </c>
      <c r="AC13" s="215">
        <v>9.2917044410000003</v>
      </c>
      <c r="AD13" s="215">
        <v>10.78067298</v>
      </c>
      <c r="AE13" s="215">
        <v>13.265139980000001</v>
      </c>
      <c r="AF13" s="215">
        <v>16.87969287</v>
      </c>
      <c r="AG13" s="215">
        <v>18.335967620000002</v>
      </c>
      <c r="AH13" s="215">
        <v>18.4293096</v>
      </c>
      <c r="AI13" s="215">
        <v>18.635360680000002</v>
      </c>
      <c r="AJ13" s="215">
        <v>15.3305398</v>
      </c>
      <c r="AK13" s="215">
        <v>11.069078319999999</v>
      </c>
      <c r="AL13" s="215">
        <v>9.4753795360000002</v>
      </c>
      <c r="AM13" s="215">
        <v>9.4047724410000004</v>
      </c>
      <c r="AN13" s="215">
        <v>9.5914846160000007</v>
      </c>
      <c r="AO13" s="215">
        <v>10.132508619999999</v>
      </c>
      <c r="AP13" s="215">
        <v>11.98680628</v>
      </c>
      <c r="AQ13" s="215">
        <v>15.47723461</v>
      </c>
      <c r="AR13" s="215">
        <v>18.76664354</v>
      </c>
      <c r="AS13" s="215">
        <v>19.929860170000001</v>
      </c>
      <c r="AT13" s="215">
        <v>19.563683149999999</v>
      </c>
      <c r="AU13" s="215">
        <v>19.74522661</v>
      </c>
      <c r="AV13" s="215">
        <v>16.626709550000001</v>
      </c>
      <c r="AW13" s="215">
        <v>10.94173763</v>
      </c>
      <c r="AX13" s="215">
        <v>10.14357701</v>
      </c>
      <c r="AY13" s="215">
        <v>9.6296184159999996</v>
      </c>
      <c r="AZ13" s="215">
        <v>9.3115831680000003</v>
      </c>
      <c r="BA13" s="215">
        <v>8.8542536940000005</v>
      </c>
      <c r="BB13" s="215">
        <v>12.18819193</v>
      </c>
      <c r="BC13" s="215">
        <v>15.718186770000001</v>
      </c>
      <c r="BD13" s="215">
        <v>18.015683979999999</v>
      </c>
      <c r="BE13" s="215">
        <v>19.443456690000001</v>
      </c>
      <c r="BF13" s="215">
        <v>18.15643279</v>
      </c>
      <c r="BG13" s="215">
        <v>17.662579999999998</v>
      </c>
      <c r="BH13" s="215">
        <v>14.575989999999999</v>
      </c>
      <c r="BI13" s="356">
        <v>10.779019999999999</v>
      </c>
      <c r="BJ13" s="356">
        <v>9.0114180000000008</v>
      </c>
      <c r="BK13" s="356">
        <v>8.1375270000000004</v>
      </c>
      <c r="BL13" s="356">
        <v>8.2213370000000001</v>
      </c>
      <c r="BM13" s="356">
        <v>9.4537289999999992</v>
      </c>
      <c r="BN13" s="356">
        <v>11.16555</v>
      </c>
      <c r="BO13" s="356">
        <v>13.650370000000001</v>
      </c>
      <c r="BP13" s="356">
        <v>16.019410000000001</v>
      </c>
      <c r="BQ13" s="356">
        <v>17.816289999999999</v>
      </c>
      <c r="BR13" s="356">
        <v>18.660299999999999</v>
      </c>
      <c r="BS13" s="356">
        <v>18.16197</v>
      </c>
      <c r="BT13" s="356">
        <v>15.05847</v>
      </c>
      <c r="BU13" s="356">
        <v>11.45678</v>
      </c>
      <c r="BV13" s="356">
        <v>9.7810480000000002</v>
      </c>
    </row>
    <row r="14" spans="1:74" ht="11.1" customHeight="1" x14ac:dyDescent="0.2">
      <c r="A14" s="84" t="s">
        <v>888</v>
      </c>
      <c r="B14" s="190" t="s">
        <v>602</v>
      </c>
      <c r="C14" s="215">
        <v>8.1138757760000004</v>
      </c>
      <c r="D14" s="215">
        <v>8.5892172159999998</v>
      </c>
      <c r="E14" s="215">
        <v>9.8751675139999993</v>
      </c>
      <c r="F14" s="215">
        <v>12.757420209999999</v>
      </c>
      <c r="G14" s="215">
        <v>14.873428909999999</v>
      </c>
      <c r="H14" s="215">
        <v>16.781004339999999</v>
      </c>
      <c r="I14" s="215">
        <v>18.52425203</v>
      </c>
      <c r="J14" s="215">
        <v>19.363074170000001</v>
      </c>
      <c r="K14" s="215">
        <v>18.083200170000001</v>
      </c>
      <c r="L14" s="215">
        <v>15.93173913</v>
      </c>
      <c r="M14" s="215">
        <v>11.02899352</v>
      </c>
      <c r="N14" s="215">
        <v>8.8241970379999994</v>
      </c>
      <c r="O14" s="215">
        <v>8.8740740660000004</v>
      </c>
      <c r="P14" s="215">
        <v>8.6975335600000001</v>
      </c>
      <c r="Q14" s="215">
        <v>10.01818684</v>
      </c>
      <c r="R14" s="215">
        <v>12.707829459999999</v>
      </c>
      <c r="S14" s="215">
        <v>13.8027503</v>
      </c>
      <c r="T14" s="215">
        <v>15.0500951</v>
      </c>
      <c r="U14" s="215">
        <v>15.71695179</v>
      </c>
      <c r="V14" s="215">
        <v>17.262768019999999</v>
      </c>
      <c r="W14" s="215">
        <v>16.52886552</v>
      </c>
      <c r="X14" s="215">
        <v>14.923758599999999</v>
      </c>
      <c r="Y14" s="215">
        <v>11.312436780000001</v>
      </c>
      <c r="Z14" s="215">
        <v>9.9805331339999999</v>
      </c>
      <c r="AA14" s="215">
        <v>7.9889693780000002</v>
      </c>
      <c r="AB14" s="215">
        <v>8.7030397770000008</v>
      </c>
      <c r="AC14" s="215">
        <v>8.6230590669999998</v>
      </c>
      <c r="AD14" s="215">
        <v>10.2363737</v>
      </c>
      <c r="AE14" s="215">
        <v>12.10988229</v>
      </c>
      <c r="AF14" s="215">
        <v>17.101339329999998</v>
      </c>
      <c r="AG14" s="215">
        <v>19.562182289999999</v>
      </c>
      <c r="AH14" s="215">
        <v>20.239987030000002</v>
      </c>
      <c r="AI14" s="215">
        <v>19.74972631</v>
      </c>
      <c r="AJ14" s="215">
        <v>18.137207589999999</v>
      </c>
      <c r="AK14" s="215">
        <v>12.298992780000001</v>
      </c>
      <c r="AL14" s="215">
        <v>8.3487988150000003</v>
      </c>
      <c r="AM14" s="215">
        <v>8.1866727709999996</v>
      </c>
      <c r="AN14" s="215">
        <v>8.4456977850000001</v>
      </c>
      <c r="AO14" s="215">
        <v>9.5589275820000008</v>
      </c>
      <c r="AP14" s="215">
        <v>12.04651752</v>
      </c>
      <c r="AQ14" s="215">
        <v>15.61295559</v>
      </c>
      <c r="AR14" s="215">
        <v>18.48612207</v>
      </c>
      <c r="AS14" s="215">
        <v>20.119942529999999</v>
      </c>
      <c r="AT14" s="215">
        <v>20.861353279999999</v>
      </c>
      <c r="AU14" s="215">
        <v>20.404302980000001</v>
      </c>
      <c r="AV14" s="215">
        <v>19.34426998</v>
      </c>
      <c r="AW14" s="215">
        <v>12.428616420000001</v>
      </c>
      <c r="AX14" s="215">
        <v>9.7745403329999991</v>
      </c>
      <c r="AY14" s="215">
        <v>8.7336793200000002</v>
      </c>
      <c r="AZ14" s="215">
        <v>8.701017126</v>
      </c>
      <c r="BA14" s="215">
        <v>7.7536735239999999</v>
      </c>
      <c r="BB14" s="215">
        <v>11.682156709999999</v>
      </c>
      <c r="BC14" s="215">
        <v>15.28659727</v>
      </c>
      <c r="BD14" s="215">
        <v>16.76417305</v>
      </c>
      <c r="BE14" s="215">
        <v>18.493428560000002</v>
      </c>
      <c r="BF14" s="215">
        <v>20.936610340000001</v>
      </c>
      <c r="BG14" s="215">
        <v>19.565249999999999</v>
      </c>
      <c r="BH14" s="215">
        <v>17.653400000000001</v>
      </c>
      <c r="BI14" s="356">
        <v>11.72913</v>
      </c>
      <c r="BJ14" s="356">
        <v>8.4391149999999993</v>
      </c>
      <c r="BK14" s="356">
        <v>7.082967</v>
      </c>
      <c r="BL14" s="356">
        <v>6.9958489999999998</v>
      </c>
      <c r="BM14" s="356">
        <v>8.1576219999999999</v>
      </c>
      <c r="BN14" s="356">
        <v>10.369960000000001</v>
      </c>
      <c r="BO14" s="356">
        <v>12.79058</v>
      </c>
      <c r="BP14" s="356">
        <v>15.590859999999999</v>
      </c>
      <c r="BQ14" s="356">
        <v>17.353470000000002</v>
      </c>
      <c r="BR14" s="356">
        <v>18.72062</v>
      </c>
      <c r="BS14" s="356">
        <v>18.165489999999998</v>
      </c>
      <c r="BT14" s="356">
        <v>16.70392</v>
      </c>
      <c r="BU14" s="356">
        <v>11.50428</v>
      </c>
      <c r="BV14" s="356">
        <v>8.9371980000000004</v>
      </c>
    </row>
    <row r="15" spans="1:74" ht="11.1" customHeight="1" x14ac:dyDescent="0.2">
      <c r="A15" s="84" t="s">
        <v>889</v>
      </c>
      <c r="B15" s="190" t="s">
        <v>603</v>
      </c>
      <c r="C15" s="215">
        <v>8.7629764540000004</v>
      </c>
      <c r="D15" s="215">
        <v>8.8512190749999995</v>
      </c>
      <c r="E15" s="215">
        <v>9.2369526820000001</v>
      </c>
      <c r="F15" s="215">
        <v>9.2518821409999994</v>
      </c>
      <c r="G15" s="215">
        <v>9.9691552750000003</v>
      </c>
      <c r="H15" s="215">
        <v>11.48213213</v>
      </c>
      <c r="I15" s="215">
        <v>13.499587249999999</v>
      </c>
      <c r="J15" s="215">
        <v>14.04867859</v>
      </c>
      <c r="K15" s="215">
        <v>13.217046180000001</v>
      </c>
      <c r="L15" s="215">
        <v>10.754089779999999</v>
      </c>
      <c r="M15" s="215">
        <v>8.7568228250000004</v>
      </c>
      <c r="N15" s="215">
        <v>8.4428804349999993</v>
      </c>
      <c r="O15" s="215">
        <v>8.5952988490000006</v>
      </c>
      <c r="P15" s="215">
        <v>8.7067301980000007</v>
      </c>
      <c r="Q15" s="215">
        <v>9.3168842190000003</v>
      </c>
      <c r="R15" s="215">
        <v>9.7129911779999993</v>
      </c>
      <c r="S15" s="215">
        <v>10.864488100000001</v>
      </c>
      <c r="T15" s="215">
        <v>12.293754460000001</v>
      </c>
      <c r="U15" s="215">
        <v>13.370741300000001</v>
      </c>
      <c r="V15" s="215">
        <v>13.50568234</v>
      </c>
      <c r="W15" s="215">
        <v>12.983910099999999</v>
      </c>
      <c r="X15" s="215">
        <v>10.087910770000001</v>
      </c>
      <c r="Y15" s="215">
        <v>8.7526242009999997</v>
      </c>
      <c r="Z15" s="215">
        <v>8.3227031910000004</v>
      </c>
      <c r="AA15" s="215">
        <v>7.880692281</v>
      </c>
      <c r="AB15" s="215">
        <v>8.0679756489999992</v>
      </c>
      <c r="AC15" s="215">
        <v>8.2673845660000005</v>
      </c>
      <c r="AD15" s="215">
        <v>8.8036754169999991</v>
      </c>
      <c r="AE15" s="215">
        <v>10.10697506</v>
      </c>
      <c r="AF15" s="215">
        <v>12.287731620000001</v>
      </c>
      <c r="AG15" s="215">
        <v>13.761582539999999</v>
      </c>
      <c r="AH15" s="215">
        <v>14.39667665</v>
      </c>
      <c r="AI15" s="215">
        <v>13.31856397</v>
      </c>
      <c r="AJ15" s="215">
        <v>10.05469005</v>
      </c>
      <c r="AK15" s="215">
        <v>8.9049026500000004</v>
      </c>
      <c r="AL15" s="215">
        <v>8.2907843099999994</v>
      </c>
      <c r="AM15" s="215">
        <v>8.6632509649999996</v>
      </c>
      <c r="AN15" s="215">
        <v>9.0789354269999993</v>
      </c>
      <c r="AO15" s="215">
        <v>9.7865858719999999</v>
      </c>
      <c r="AP15" s="215">
        <v>10.37852468</v>
      </c>
      <c r="AQ15" s="215">
        <v>11.080828309999999</v>
      </c>
      <c r="AR15" s="215">
        <v>13.43912939</v>
      </c>
      <c r="AS15" s="215">
        <v>15.29669017</v>
      </c>
      <c r="AT15" s="215">
        <v>15.81087142</v>
      </c>
      <c r="AU15" s="215">
        <v>14.49959926</v>
      </c>
      <c r="AV15" s="215">
        <v>11.94831207</v>
      </c>
      <c r="AW15" s="215">
        <v>9.4852758139999995</v>
      </c>
      <c r="AX15" s="215">
        <v>9.5477553390000001</v>
      </c>
      <c r="AY15" s="215">
        <v>9.306910641</v>
      </c>
      <c r="AZ15" s="215">
        <v>9.6889135530000008</v>
      </c>
      <c r="BA15" s="215">
        <v>9.9153038010000003</v>
      </c>
      <c r="BB15" s="215">
        <v>10.07562085</v>
      </c>
      <c r="BC15" s="215">
        <v>10.363255240000001</v>
      </c>
      <c r="BD15" s="215">
        <v>13.7922969</v>
      </c>
      <c r="BE15" s="215">
        <v>14.78742505</v>
      </c>
      <c r="BF15" s="215">
        <v>14.61538927</v>
      </c>
      <c r="BG15" s="215">
        <v>13.734209999999999</v>
      </c>
      <c r="BH15" s="215">
        <v>11.546760000000001</v>
      </c>
      <c r="BI15" s="356">
        <v>9.5653400000000008</v>
      </c>
      <c r="BJ15" s="356">
        <v>8.6030750000000005</v>
      </c>
      <c r="BK15" s="356">
        <v>8.4328199999999995</v>
      </c>
      <c r="BL15" s="356">
        <v>8.1891580000000008</v>
      </c>
      <c r="BM15" s="356">
        <v>8.5882649999999998</v>
      </c>
      <c r="BN15" s="356">
        <v>8.6171509999999998</v>
      </c>
      <c r="BO15" s="356">
        <v>9.3994619999999998</v>
      </c>
      <c r="BP15" s="356">
        <v>11.23898</v>
      </c>
      <c r="BQ15" s="356">
        <v>13.05927</v>
      </c>
      <c r="BR15" s="356">
        <v>13.86834</v>
      </c>
      <c r="BS15" s="356">
        <v>12.96509</v>
      </c>
      <c r="BT15" s="356">
        <v>10.529780000000001</v>
      </c>
      <c r="BU15" s="356">
        <v>8.8451450000000005</v>
      </c>
      <c r="BV15" s="356">
        <v>8.0681539999999998</v>
      </c>
    </row>
    <row r="16" spans="1:74" ht="11.1" customHeight="1" x14ac:dyDescent="0.2">
      <c r="A16" s="84" t="s">
        <v>890</v>
      </c>
      <c r="B16" s="190" t="s">
        <v>604</v>
      </c>
      <c r="C16" s="215">
        <v>10.04482041</v>
      </c>
      <c r="D16" s="215">
        <v>10.210058800000001</v>
      </c>
      <c r="E16" s="215">
        <v>10.08391464</v>
      </c>
      <c r="F16" s="215">
        <v>10.49857239</v>
      </c>
      <c r="G16" s="215">
        <v>10.90287852</v>
      </c>
      <c r="H16" s="215">
        <v>11.493886290000001</v>
      </c>
      <c r="I16" s="215">
        <v>11.533858840000001</v>
      </c>
      <c r="J16" s="215">
        <v>11.72554089</v>
      </c>
      <c r="K16" s="215">
        <v>11.24987387</v>
      </c>
      <c r="L16" s="215">
        <v>10.917671289999999</v>
      </c>
      <c r="M16" s="215">
        <v>9.7688333959999998</v>
      </c>
      <c r="N16" s="215">
        <v>9.5468267739999995</v>
      </c>
      <c r="O16" s="215">
        <v>9.6914972559999999</v>
      </c>
      <c r="P16" s="215">
        <v>9.0516370290000001</v>
      </c>
      <c r="Q16" s="215">
        <v>9.2544577879999999</v>
      </c>
      <c r="R16" s="215">
        <v>9.0657335830000001</v>
      </c>
      <c r="S16" s="215">
        <v>9.6929402150000001</v>
      </c>
      <c r="T16" s="215">
        <v>10.27940985</v>
      </c>
      <c r="U16" s="215">
        <v>10.51555827</v>
      </c>
      <c r="V16" s="215">
        <v>10.72528346</v>
      </c>
      <c r="W16" s="215">
        <v>10.75712706</v>
      </c>
      <c r="X16" s="215">
        <v>10.402177160000001</v>
      </c>
      <c r="Y16" s="215">
        <v>9.5239919739999994</v>
      </c>
      <c r="Z16" s="215">
        <v>9.5518592689999995</v>
      </c>
      <c r="AA16" s="215">
        <v>9.6701364190000003</v>
      </c>
      <c r="AB16" s="215">
        <v>9.2905899989999998</v>
      </c>
      <c r="AC16" s="215">
        <v>9.5997491089999993</v>
      </c>
      <c r="AD16" s="215">
        <v>10.15689111</v>
      </c>
      <c r="AE16" s="215">
        <v>11.26085045</v>
      </c>
      <c r="AF16" s="215">
        <v>11.680314859999999</v>
      </c>
      <c r="AG16" s="215">
        <v>11.50159116</v>
      </c>
      <c r="AH16" s="215">
        <v>11.42889282</v>
      </c>
      <c r="AI16" s="215">
        <v>11.053760309999999</v>
      </c>
      <c r="AJ16" s="215">
        <v>10.67219388</v>
      </c>
      <c r="AK16" s="215">
        <v>10.123085919999999</v>
      </c>
      <c r="AL16" s="215">
        <v>10.13987708</v>
      </c>
      <c r="AM16" s="215">
        <v>10.69870697</v>
      </c>
      <c r="AN16" s="215">
        <v>10.93486042</v>
      </c>
      <c r="AO16" s="215">
        <v>11.355324</v>
      </c>
      <c r="AP16" s="215">
        <v>11.23602827</v>
      </c>
      <c r="AQ16" s="215">
        <v>11.992615130000001</v>
      </c>
      <c r="AR16" s="215">
        <v>12.06691054</v>
      </c>
      <c r="AS16" s="215">
        <v>12.529813620000001</v>
      </c>
      <c r="AT16" s="215">
        <v>12.2672854</v>
      </c>
      <c r="AU16" s="215">
        <v>12.33634065</v>
      </c>
      <c r="AV16" s="215">
        <v>11.981085370000001</v>
      </c>
      <c r="AW16" s="215">
        <v>10.86062297</v>
      </c>
      <c r="AX16" s="215">
        <v>11.17293052</v>
      </c>
      <c r="AY16" s="215">
        <v>11.487270110000001</v>
      </c>
      <c r="AZ16" s="215">
        <v>11.47628688</v>
      </c>
      <c r="BA16" s="215">
        <v>11.39260155</v>
      </c>
      <c r="BB16" s="215">
        <v>11.028685360000001</v>
      </c>
      <c r="BC16" s="215">
        <v>11.53292959</v>
      </c>
      <c r="BD16" s="215">
        <v>11.82802669</v>
      </c>
      <c r="BE16" s="215">
        <v>11.8939506</v>
      </c>
      <c r="BF16" s="215">
        <v>12.18464803</v>
      </c>
      <c r="BG16" s="215">
        <v>11.357390000000001</v>
      </c>
      <c r="BH16" s="215">
        <v>10.77267</v>
      </c>
      <c r="BI16" s="356">
        <v>9.3911750000000005</v>
      </c>
      <c r="BJ16" s="356">
        <v>9.1696000000000009</v>
      </c>
      <c r="BK16" s="356">
        <v>9.2619089999999993</v>
      </c>
      <c r="BL16" s="356">
        <v>9.1517149999999994</v>
      </c>
      <c r="BM16" s="356">
        <v>9.3242119999999993</v>
      </c>
      <c r="BN16" s="356">
        <v>9.6227169999999997</v>
      </c>
      <c r="BO16" s="356">
        <v>10.29533</v>
      </c>
      <c r="BP16" s="356">
        <v>10.520720000000001</v>
      </c>
      <c r="BQ16" s="356">
        <v>10.646409999999999</v>
      </c>
      <c r="BR16" s="356">
        <v>10.95199</v>
      </c>
      <c r="BS16" s="356">
        <v>10.739330000000001</v>
      </c>
      <c r="BT16" s="356">
        <v>10.515129999999999</v>
      </c>
      <c r="BU16" s="356">
        <v>9.5915320000000008</v>
      </c>
      <c r="BV16" s="356">
        <v>9.6965970000000006</v>
      </c>
    </row>
    <row r="17" spans="1:74" ht="11.1" customHeight="1" x14ac:dyDescent="0.2">
      <c r="A17" s="84" t="s">
        <v>694</v>
      </c>
      <c r="B17" s="190" t="s">
        <v>578</v>
      </c>
      <c r="C17" s="215">
        <v>9.9</v>
      </c>
      <c r="D17" s="215">
        <v>10.14</v>
      </c>
      <c r="E17" s="215">
        <v>10.43</v>
      </c>
      <c r="F17" s="215">
        <v>11.27</v>
      </c>
      <c r="G17" s="215">
        <v>12.5</v>
      </c>
      <c r="H17" s="215">
        <v>14.7</v>
      </c>
      <c r="I17" s="215">
        <v>16.14</v>
      </c>
      <c r="J17" s="215">
        <v>16.670000000000002</v>
      </c>
      <c r="K17" s="215">
        <v>15.63</v>
      </c>
      <c r="L17" s="215">
        <v>12.85</v>
      </c>
      <c r="M17" s="215">
        <v>10.78</v>
      </c>
      <c r="N17" s="215">
        <v>9.83</v>
      </c>
      <c r="O17" s="215">
        <v>9.6199999999999992</v>
      </c>
      <c r="P17" s="215">
        <v>9.4700000000000006</v>
      </c>
      <c r="Q17" s="215">
        <v>10.41</v>
      </c>
      <c r="R17" s="215">
        <v>10.94</v>
      </c>
      <c r="S17" s="215">
        <v>12.61</v>
      </c>
      <c r="T17" s="215">
        <v>14.18</v>
      </c>
      <c r="U17" s="215">
        <v>15.13</v>
      </c>
      <c r="V17" s="215">
        <v>15.82</v>
      </c>
      <c r="W17" s="215">
        <v>14.72</v>
      </c>
      <c r="X17" s="215">
        <v>11.68</v>
      </c>
      <c r="Y17" s="215">
        <v>9.99</v>
      </c>
      <c r="Z17" s="215">
        <v>9.8000000000000007</v>
      </c>
      <c r="AA17" s="215">
        <v>9.15</v>
      </c>
      <c r="AB17" s="215">
        <v>9.23</v>
      </c>
      <c r="AC17" s="215">
        <v>9.35</v>
      </c>
      <c r="AD17" s="215">
        <v>10.43</v>
      </c>
      <c r="AE17" s="215">
        <v>12.61</v>
      </c>
      <c r="AF17" s="215">
        <v>15.02</v>
      </c>
      <c r="AG17" s="215">
        <v>16.3</v>
      </c>
      <c r="AH17" s="215">
        <v>16.43</v>
      </c>
      <c r="AI17" s="215">
        <v>15.69</v>
      </c>
      <c r="AJ17" s="215">
        <v>12.38</v>
      </c>
      <c r="AK17" s="215">
        <v>10.039999999999999</v>
      </c>
      <c r="AL17" s="215">
        <v>9.14</v>
      </c>
      <c r="AM17" s="215">
        <v>9.26</v>
      </c>
      <c r="AN17" s="215">
        <v>9.77</v>
      </c>
      <c r="AO17" s="215">
        <v>10.7</v>
      </c>
      <c r="AP17" s="215">
        <v>11.76</v>
      </c>
      <c r="AQ17" s="215">
        <v>13.6</v>
      </c>
      <c r="AR17" s="215">
        <v>16.13</v>
      </c>
      <c r="AS17" s="215">
        <v>17.23</v>
      </c>
      <c r="AT17" s="215">
        <v>17.41</v>
      </c>
      <c r="AU17" s="215">
        <v>16.27</v>
      </c>
      <c r="AV17" s="215">
        <v>13.11</v>
      </c>
      <c r="AW17" s="215">
        <v>10.19</v>
      </c>
      <c r="AX17" s="215">
        <v>10.01</v>
      </c>
      <c r="AY17" s="215">
        <v>9.5</v>
      </c>
      <c r="AZ17" s="215">
        <v>9.1</v>
      </c>
      <c r="BA17" s="215">
        <v>9.27</v>
      </c>
      <c r="BB17" s="215">
        <v>10.42</v>
      </c>
      <c r="BC17" s="215">
        <v>12.61</v>
      </c>
      <c r="BD17" s="215">
        <v>15.07</v>
      </c>
      <c r="BE17" s="215">
        <v>16.18</v>
      </c>
      <c r="BF17" s="215">
        <v>16.73</v>
      </c>
      <c r="BG17" s="215">
        <v>15.64805</v>
      </c>
      <c r="BH17" s="215">
        <v>12.710039999999999</v>
      </c>
      <c r="BI17" s="356">
        <v>10.056609999999999</v>
      </c>
      <c r="BJ17" s="356">
        <v>8.8479419999999998</v>
      </c>
      <c r="BK17" s="356">
        <v>8.4779169999999997</v>
      </c>
      <c r="BL17" s="356">
        <v>8.4450439999999993</v>
      </c>
      <c r="BM17" s="356">
        <v>9.3473640000000007</v>
      </c>
      <c r="BN17" s="356">
        <v>10.429349999999999</v>
      </c>
      <c r="BO17" s="356">
        <v>12.19511</v>
      </c>
      <c r="BP17" s="356">
        <v>14.338900000000001</v>
      </c>
      <c r="BQ17" s="356">
        <v>15.83677</v>
      </c>
      <c r="BR17" s="356">
        <v>16.558340000000001</v>
      </c>
      <c r="BS17" s="356">
        <v>15.628880000000001</v>
      </c>
      <c r="BT17" s="356">
        <v>12.712160000000001</v>
      </c>
      <c r="BU17" s="356">
        <v>10.311529999999999</v>
      </c>
      <c r="BV17" s="356">
        <v>9.2275960000000001</v>
      </c>
    </row>
    <row r="18" spans="1:74" ht="11.1" customHeight="1" x14ac:dyDescent="0.2">
      <c r="A18" s="84"/>
      <c r="B18" s="88" t="s">
        <v>797</v>
      </c>
      <c r="C18" s="232"/>
      <c r="D18" s="232"/>
      <c r="E18" s="232"/>
      <c r="F18" s="232"/>
      <c r="G18" s="232"/>
      <c r="H18" s="232"/>
      <c r="I18" s="232"/>
      <c r="J18" s="232"/>
      <c r="K18" s="232"/>
      <c r="L18" s="232"/>
      <c r="M18" s="232"/>
      <c r="N18" s="232"/>
      <c r="O18" s="232"/>
      <c r="P18" s="232"/>
      <c r="Q18" s="232"/>
      <c r="R18" s="232"/>
      <c r="S18" s="232"/>
      <c r="T18" s="232"/>
      <c r="U18" s="232"/>
      <c r="V18" s="232"/>
      <c r="W18" s="232"/>
      <c r="X18" s="232"/>
      <c r="Y18" s="232"/>
      <c r="Z18" s="232"/>
      <c r="AA18" s="232"/>
      <c r="AB18" s="232"/>
      <c r="AC18" s="232"/>
      <c r="AD18" s="232"/>
      <c r="AE18" s="232"/>
      <c r="AF18" s="232"/>
      <c r="AG18" s="232"/>
      <c r="AH18" s="232"/>
      <c r="AI18" s="232"/>
      <c r="AJ18" s="232"/>
      <c r="AK18" s="232"/>
      <c r="AL18" s="232"/>
      <c r="AM18" s="232"/>
      <c r="AN18" s="232"/>
      <c r="AO18" s="232"/>
      <c r="AP18" s="232"/>
      <c r="AQ18" s="232"/>
      <c r="AR18" s="232"/>
      <c r="AS18" s="232"/>
      <c r="AT18" s="232"/>
      <c r="AU18" s="232"/>
      <c r="AV18" s="232"/>
      <c r="AW18" s="232"/>
      <c r="AX18" s="232"/>
      <c r="AY18" s="232"/>
      <c r="AZ18" s="232"/>
      <c r="BA18" s="232"/>
      <c r="BB18" s="232"/>
      <c r="BC18" s="232"/>
      <c r="BD18" s="232"/>
      <c r="BE18" s="232"/>
      <c r="BF18" s="232"/>
      <c r="BG18" s="232"/>
      <c r="BH18" s="232"/>
      <c r="BI18" s="391"/>
      <c r="BJ18" s="391"/>
      <c r="BK18" s="391"/>
      <c r="BL18" s="391"/>
      <c r="BM18" s="391"/>
      <c r="BN18" s="391"/>
      <c r="BO18" s="391"/>
      <c r="BP18" s="391"/>
      <c r="BQ18" s="391"/>
      <c r="BR18" s="391"/>
      <c r="BS18" s="391"/>
      <c r="BT18" s="391"/>
      <c r="BU18" s="391"/>
      <c r="BV18" s="391"/>
    </row>
    <row r="19" spans="1:74" ht="11.1" customHeight="1" x14ac:dyDescent="0.2">
      <c r="A19" s="84" t="s">
        <v>891</v>
      </c>
      <c r="B19" s="190" t="s">
        <v>597</v>
      </c>
      <c r="C19" s="215">
        <v>10.98966997</v>
      </c>
      <c r="D19" s="215">
        <v>11.01840584</v>
      </c>
      <c r="E19" s="215">
        <v>11.1729064</v>
      </c>
      <c r="F19" s="215">
        <v>10.796473089999999</v>
      </c>
      <c r="G19" s="215">
        <v>10.432842170000001</v>
      </c>
      <c r="H19" s="215">
        <v>9.9605086319999998</v>
      </c>
      <c r="I19" s="215">
        <v>10.192235849999999</v>
      </c>
      <c r="J19" s="215">
        <v>10.41145747</v>
      </c>
      <c r="K19" s="215">
        <v>10.35310308</v>
      </c>
      <c r="L19" s="215">
        <v>9.9997395900000008</v>
      </c>
      <c r="M19" s="215">
        <v>10.42409441</v>
      </c>
      <c r="N19" s="215">
        <v>10.348869199999999</v>
      </c>
      <c r="O19" s="215">
        <v>10.69445679</v>
      </c>
      <c r="P19" s="215">
        <v>10.03244407</v>
      </c>
      <c r="Q19" s="215">
        <v>10.18002809</v>
      </c>
      <c r="R19" s="215">
        <v>10.214662860000001</v>
      </c>
      <c r="S19" s="215">
        <v>9.433945971</v>
      </c>
      <c r="T19" s="215">
        <v>9.9061601039999996</v>
      </c>
      <c r="U19" s="215">
        <v>10.30279736</v>
      </c>
      <c r="V19" s="215">
        <v>9.6096597209999999</v>
      </c>
      <c r="W19" s="215">
        <v>9.6818031900000001</v>
      </c>
      <c r="X19" s="215">
        <v>9.7392473689999992</v>
      </c>
      <c r="Y19" s="215">
        <v>10.475621820000001</v>
      </c>
      <c r="Z19" s="215">
        <v>10.128477889999999</v>
      </c>
      <c r="AA19" s="215">
        <v>10.8594679</v>
      </c>
      <c r="AB19" s="215">
        <v>10.779335530000001</v>
      </c>
      <c r="AC19" s="215">
        <v>10.92713799</v>
      </c>
      <c r="AD19" s="215">
        <v>10.687865970000001</v>
      </c>
      <c r="AE19" s="215">
        <v>10.98748391</v>
      </c>
      <c r="AF19" s="215">
        <v>10.51305842</v>
      </c>
      <c r="AG19" s="215">
        <v>10.16016086</v>
      </c>
      <c r="AH19" s="215">
        <v>10.27930673</v>
      </c>
      <c r="AI19" s="215">
        <v>9.9095470139999993</v>
      </c>
      <c r="AJ19" s="215">
        <v>9.8585163090000005</v>
      </c>
      <c r="AK19" s="215">
        <v>10.1839561</v>
      </c>
      <c r="AL19" s="215">
        <v>10.49526687</v>
      </c>
      <c r="AM19" s="215">
        <v>10.949164189999999</v>
      </c>
      <c r="AN19" s="215">
        <v>11.505950670000001</v>
      </c>
      <c r="AO19" s="215">
        <v>12.27461894</v>
      </c>
      <c r="AP19" s="215">
        <v>13.1911478</v>
      </c>
      <c r="AQ19" s="215">
        <v>12.65951707</v>
      </c>
      <c r="AR19" s="215">
        <v>12.64354271</v>
      </c>
      <c r="AS19" s="215">
        <v>11.9462043</v>
      </c>
      <c r="AT19" s="215">
        <v>11.78047553</v>
      </c>
      <c r="AU19" s="215">
        <v>11.84500757</v>
      </c>
      <c r="AV19" s="215">
        <v>11.092745109999999</v>
      </c>
      <c r="AW19" s="215">
        <v>11.33594493</v>
      </c>
      <c r="AX19" s="215">
        <v>11.60554333</v>
      </c>
      <c r="AY19" s="215">
        <v>11.505957690000001</v>
      </c>
      <c r="AZ19" s="215">
        <v>10.788849859999999</v>
      </c>
      <c r="BA19" s="215">
        <v>9.8968844199999992</v>
      </c>
      <c r="BB19" s="215">
        <v>10.388835329999999</v>
      </c>
      <c r="BC19" s="215">
        <v>10.10309962</v>
      </c>
      <c r="BD19" s="215">
        <v>9.4881791910000004</v>
      </c>
      <c r="BE19" s="215">
        <v>9.3296472030000004</v>
      </c>
      <c r="BF19" s="215">
        <v>9.6244422079999996</v>
      </c>
      <c r="BG19" s="215">
        <v>9.5049489999999999</v>
      </c>
      <c r="BH19" s="215">
        <v>9.44529</v>
      </c>
      <c r="BI19" s="356">
        <v>9.6512309999999992</v>
      </c>
      <c r="BJ19" s="356">
        <v>9.7690450000000002</v>
      </c>
      <c r="BK19" s="356">
        <v>9.8840950000000003</v>
      </c>
      <c r="BL19" s="356">
        <v>10.009320000000001</v>
      </c>
      <c r="BM19" s="356">
        <v>10.137499999999999</v>
      </c>
      <c r="BN19" s="356">
        <v>9.9908549999999998</v>
      </c>
      <c r="BO19" s="356">
        <v>9.854355</v>
      </c>
      <c r="BP19" s="356">
        <v>9.8082270000000005</v>
      </c>
      <c r="BQ19" s="356">
        <v>10.03121</v>
      </c>
      <c r="BR19" s="356">
        <v>10.08755</v>
      </c>
      <c r="BS19" s="356">
        <v>10.12927</v>
      </c>
      <c r="BT19" s="356">
        <v>9.9586980000000001</v>
      </c>
      <c r="BU19" s="356">
        <v>10.32653</v>
      </c>
      <c r="BV19" s="356">
        <v>10.576739999999999</v>
      </c>
    </row>
    <row r="20" spans="1:74" ht="11.1" customHeight="1" x14ac:dyDescent="0.2">
      <c r="A20" s="84" t="s">
        <v>892</v>
      </c>
      <c r="B20" s="188" t="s">
        <v>631</v>
      </c>
      <c r="C20" s="215">
        <v>9.8565437819999993</v>
      </c>
      <c r="D20" s="215">
        <v>9.7195781869999998</v>
      </c>
      <c r="E20" s="215">
        <v>9.8724553210000003</v>
      </c>
      <c r="F20" s="215">
        <v>9.4529980550000001</v>
      </c>
      <c r="G20" s="215">
        <v>9.9364629949999994</v>
      </c>
      <c r="H20" s="215">
        <v>9.4315649550000007</v>
      </c>
      <c r="I20" s="215">
        <v>8.6965362109999997</v>
      </c>
      <c r="J20" s="215">
        <v>9.0299312759999992</v>
      </c>
      <c r="K20" s="215">
        <v>9.0372020949999996</v>
      </c>
      <c r="L20" s="215">
        <v>9.1410308180000008</v>
      </c>
      <c r="M20" s="215">
        <v>9.3308133909999995</v>
      </c>
      <c r="N20" s="215">
        <v>9.2338415769999997</v>
      </c>
      <c r="O20" s="215">
        <v>8.6721577960000005</v>
      </c>
      <c r="P20" s="215">
        <v>8.2326594909999997</v>
      </c>
      <c r="Q20" s="215">
        <v>8.9051383430000008</v>
      </c>
      <c r="R20" s="215">
        <v>8.0430030820000002</v>
      </c>
      <c r="S20" s="215">
        <v>7.801388159</v>
      </c>
      <c r="T20" s="215">
        <v>7.5165398579999998</v>
      </c>
      <c r="U20" s="215">
        <v>7.1542971680000003</v>
      </c>
      <c r="V20" s="215">
        <v>7.1681087210000003</v>
      </c>
      <c r="W20" s="215">
        <v>7.024384725</v>
      </c>
      <c r="X20" s="215">
        <v>9.4715556979999995</v>
      </c>
      <c r="Y20" s="215">
        <v>8.2422764310000005</v>
      </c>
      <c r="Z20" s="215">
        <v>9.6498775049999992</v>
      </c>
      <c r="AA20" s="215">
        <v>8.7705542380000008</v>
      </c>
      <c r="AB20" s="215">
        <v>8.8119516699999991</v>
      </c>
      <c r="AC20" s="215">
        <v>8.8381706189999996</v>
      </c>
      <c r="AD20" s="215">
        <v>8.6728811940000003</v>
      </c>
      <c r="AE20" s="215">
        <v>8.7579198100000006</v>
      </c>
      <c r="AF20" s="215">
        <v>8.4568564560000006</v>
      </c>
      <c r="AG20" s="215">
        <v>7.8089606150000002</v>
      </c>
      <c r="AH20" s="215">
        <v>7.8477125560000003</v>
      </c>
      <c r="AI20" s="215">
        <v>10.83760395</v>
      </c>
      <c r="AJ20" s="215">
        <v>8.3812220449999995</v>
      </c>
      <c r="AK20" s="215">
        <v>8.231558132</v>
      </c>
      <c r="AL20" s="215">
        <v>8.2271948750000004</v>
      </c>
      <c r="AM20" s="215">
        <v>8.751067784</v>
      </c>
      <c r="AN20" s="215">
        <v>9.6087691559999993</v>
      </c>
      <c r="AO20" s="215">
        <v>9.6702424560000004</v>
      </c>
      <c r="AP20" s="215">
        <v>9.2452630730000003</v>
      </c>
      <c r="AQ20" s="215">
        <v>9.0700622830000004</v>
      </c>
      <c r="AR20" s="215">
        <v>8.5525844830000004</v>
      </c>
      <c r="AS20" s="215">
        <v>8.4337259119999999</v>
      </c>
      <c r="AT20" s="215">
        <v>7.9293653810000002</v>
      </c>
      <c r="AU20" s="215">
        <v>7.8099374690000003</v>
      </c>
      <c r="AV20" s="215">
        <v>7.881615451</v>
      </c>
      <c r="AW20" s="215">
        <v>7.9478006839999997</v>
      </c>
      <c r="AX20" s="215">
        <v>8.1975510239999991</v>
      </c>
      <c r="AY20" s="215">
        <v>8.1150476309999995</v>
      </c>
      <c r="AZ20" s="215">
        <v>7.8670628740000001</v>
      </c>
      <c r="BA20" s="215">
        <v>7.7281874249999998</v>
      </c>
      <c r="BB20" s="215">
        <v>7.6464492799999997</v>
      </c>
      <c r="BC20" s="215">
        <v>7.2165890370000003</v>
      </c>
      <c r="BD20" s="215">
        <v>7.4620642549999996</v>
      </c>
      <c r="BE20" s="215">
        <v>6.7914986930000003</v>
      </c>
      <c r="BF20" s="215">
        <v>6.5121306130000001</v>
      </c>
      <c r="BG20" s="215">
        <v>6.9345270000000001</v>
      </c>
      <c r="BH20" s="215">
        <v>7.2501090000000001</v>
      </c>
      <c r="BI20" s="356">
        <v>7.3205270000000002</v>
      </c>
      <c r="BJ20" s="356">
        <v>7.250839</v>
      </c>
      <c r="BK20" s="356">
        <v>7.6805380000000003</v>
      </c>
      <c r="BL20" s="356">
        <v>7.6574010000000001</v>
      </c>
      <c r="BM20" s="356">
        <v>7.958113</v>
      </c>
      <c r="BN20" s="356">
        <v>7.6168779999999998</v>
      </c>
      <c r="BO20" s="356">
        <v>7.567558</v>
      </c>
      <c r="BP20" s="356">
        <v>7.4004729999999999</v>
      </c>
      <c r="BQ20" s="356">
        <v>7.3954779999999998</v>
      </c>
      <c r="BR20" s="356">
        <v>7.5043559999999996</v>
      </c>
      <c r="BS20" s="356">
        <v>7.8764079999999996</v>
      </c>
      <c r="BT20" s="356">
        <v>8.2998919999999998</v>
      </c>
      <c r="BU20" s="356">
        <v>8.3196399999999997</v>
      </c>
      <c r="BV20" s="356">
        <v>8.3349320000000002</v>
      </c>
    </row>
    <row r="21" spans="1:74" ht="11.1" customHeight="1" x14ac:dyDescent="0.2">
      <c r="A21" s="84" t="s">
        <v>893</v>
      </c>
      <c r="B21" s="190" t="s">
        <v>598</v>
      </c>
      <c r="C21" s="215">
        <v>8.2857518189999997</v>
      </c>
      <c r="D21" s="215">
        <v>8.472942347</v>
      </c>
      <c r="E21" s="215">
        <v>8.3663403980000002</v>
      </c>
      <c r="F21" s="215">
        <v>8.7139415880000008</v>
      </c>
      <c r="G21" s="215">
        <v>8.9490393430000008</v>
      </c>
      <c r="H21" s="215">
        <v>9.8722579429999993</v>
      </c>
      <c r="I21" s="215">
        <v>10.237464320000001</v>
      </c>
      <c r="J21" s="215">
        <v>10.164924299999999</v>
      </c>
      <c r="K21" s="215">
        <v>9.4374651109999999</v>
      </c>
      <c r="L21" s="215">
        <v>8.4063663250000005</v>
      </c>
      <c r="M21" s="215">
        <v>7.9692295230000001</v>
      </c>
      <c r="N21" s="215">
        <v>7.7185617669999997</v>
      </c>
      <c r="O21" s="215">
        <v>7.2385641060000001</v>
      </c>
      <c r="P21" s="215">
        <v>6.99294292</v>
      </c>
      <c r="Q21" s="215">
        <v>7.615005579</v>
      </c>
      <c r="R21" s="215">
        <v>8.0051183520000002</v>
      </c>
      <c r="S21" s="215">
        <v>9.3882778029999994</v>
      </c>
      <c r="T21" s="215">
        <v>10.731305969999999</v>
      </c>
      <c r="U21" s="215">
        <v>10.54178226</v>
      </c>
      <c r="V21" s="215">
        <v>11.552899890000001</v>
      </c>
      <c r="W21" s="215">
        <v>10.23463888</v>
      </c>
      <c r="X21" s="215">
        <v>7.9310999100000004</v>
      </c>
      <c r="Y21" s="215">
        <v>7.3572570429999997</v>
      </c>
      <c r="Z21" s="215">
        <v>7.5967551450000004</v>
      </c>
      <c r="AA21" s="215">
        <v>6.824369635</v>
      </c>
      <c r="AB21" s="215">
        <v>6.717589609</v>
      </c>
      <c r="AC21" s="215">
        <v>6.6396514340000001</v>
      </c>
      <c r="AD21" s="215">
        <v>7.4441657499999998</v>
      </c>
      <c r="AE21" s="215">
        <v>8.4806786370000005</v>
      </c>
      <c r="AF21" s="215">
        <v>8.5704491180000009</v>
      </c>
      <c r="AG21" s="215">
        <v>8.8083922189999999</v>
      </c>
      <c r="AH21" s="215">
        <v>8.7765529369999999</v>
      </c>
      <c r="AI21" s="215">
        <v>8.1903517949999998</v>
      </c>
      <c r="AJ21" s="215">
        <v>7.0321561719999996</v>
      </c>
      <c r="AK21" s="215">
        <v>6.7284926870000001</v>
      </c>
      <c r="AL21" s="215">
        <v>6.7035140880000004</v>
      </c>
      <c r="AM21" s="215">
        <v>7.1695938119999996</v>
      </c>
      <c r="AN21" s="215">
        <v>7.8549313859999996</v>
      </c>
      <c r="AO21" s="215">
        <v>9.2280553110000003</v>
      </c>
      <c r="AP21" s="215">
        <v>9.4565034620000006</v>
      </c>
      <c r="AQ21" s="215">
        <v>10.132855129999999</v>
      </c>
      <c r="AR21" s="215">
        <v>10.96230287</v>
      </c>
      <c r="AS21" s="215">
        <v>10.83204155</v>
      </c>
      <c r="AT21" s="215">
        <v>10.37095931</v>
      </c>
      <c r="AU21" s="215">
        <v>9.2623898659999995</v>
      </c>
      <c r="AV21" s="215">
        <v>7.8945550090000003</v>
      </c>
      <c r="AW21" s="215">
        <v>7.3413115360000001</v>
      </c>
      <c r="AX21" s="215">
        <v>7.6496861850000002</v>
      </c>
      <c r="AY21" s="215">
        <v>7.0997003550000004</v>
      </c>
      <c r="AZ21" s="215">
        <v>6.7812357670000001</v>
      </c>
      <c r="BA21" s="215">
        <v>7.0030030459999999</v>
      </c>
      <c r="BB21" s="215">
        <v>6.9159228170000002</v>
      </c>
      <c r="BC21" s="215">
        <v>7.7665976749999999</v>
      </c>
      <c r="BD21" s="215">
        <v>8.7602031359999994</v>
      </c>
      <c r="BE21" s="215">
        <v>8.9217969779999997</v>
      </c>
      <c r="BF21" s="215">
        <v>8.9847276909999998</v>
      </c>
      <c r="BG21" s="215">
        <v>8.4236789999999999</v>
      </c>
      <c r="BH21" s="215">
        <v>7.4625839999999997</v>
      </c>
      <c r="BI21" s="356">
        <v>6.777177</v>
      </c>
      <c r="BJ21" s="356">
        <v>6.7135069999999999</v>
      </c>
      <c r="BK21" s="356">
        <v>6.6538979999999999</v>
      </c>
      <c r="BL21" s="356">
        <v>6.6868189999999998</v>
      </c>
      <c r="BM21" s="356">
        <v>7.2001569999999999</v>
      </c>
      <c r="BN21" s="356">
        <v>7.6761229999999996</v>
      </c>
      <c r="BO21" s="356">
        <v>8.3390869999999993</v>
      </c>
      <c r="BP21" s="356">
        <v>8.7915899999999993</v>
      </c>
      <c r="BQ21" s="356">
        <v>9.1005939999999992</v>
      </c>
      <c r="BR21" s="356">
        <v>9.3899279999999994</v>
      </c>
      <c r="BS21" s="356">
        <v>8.7425350000000002</v>
      </c>
      <c r="BT21" s="356">
        <v>7.7675419999999997</v>
      </c>
      <c r="BU21" s="356">
        <v>7.2955350000000001</v>
      </c>
      <c r="BV21" s="356">
        <v>7.1895540000000002</v>
      </c>
    </row>
    <row r="22" spans="1:74" ht="11.1" customHeight="1" x14ac:dyDescent="0.2">
      <c r="A22" s="84" t="s">
        <v>894</v>
      </c>
      <c r="B22" s="190" t="s">
        <v>599</v>
      </c>
      <c r="C22" s="215">
        <v>7.7673394770000002</v>
      </c>
      <c r="D22" s="215">
        <v>7.9715838139999997</v>
      </c>
      <c r="E22" s="215">
        <v>7.8597359840000003</v>
      </c>
      <c r="F22" s="215">
        <v>7.9415102879999999</v>
      </c>
      <c r="G22" s="215">
        <v>8.5078165610000003</v>
      </c>
      <c r="H22" s="215">
        <v>9.2020372350000006</v>
      </c>
      <c r="I22" s="215">
        <v>9.4746204620000007</v>
      </c>
      <c r="J22" s="215">
        <v>9.9734831380000006</v>
      </c>
      <c r="K22" s="215">
        <v>8.9382050779999993</v>
      </c>
      <c r="L22" s="215">
        <v>8.0669418260000008</v>
      </c>
      <c r="M22" s="215">
        <v>7.8329622490000004</v>
      </c>
      <c r="N22" s="215">
        <v>7.350497549</v>
      </c>
      <c r="O22" s="215">
        <v>7.1670073890000001</v>
      </c>
      <c r="P22" s="215">
        <v>7.0810663680000001</v>
      </c>
      <c r="Q22" s="215">
        <v>7.4379233029999998</v>
      </c>
      <c r="R22" s="215">
        <v>6.9208821010000001</v>
      </c>
      <c r="S22" s="215">
        <v>7.0502522000000001</v>
      </c>
      <c r="T22" s="215">
        <v>8.0084074180000009</v>
      </c>
      <c r="U22" s="215">
        <v>8.3076348769999999</v>
      </c>
      <c r="V22" s="215">
        <v>8.8082999449999999</v>
      </c>
      <c r="W22" s="215">
        <v>7.8703542549999996</v>
      </c>
      <c r="X22" s="215">
        <v>6.9271319560000002</v>
      </c>
      <c r="Y22" s="215">
        <v>7.2655387459999998</v>
      </c>
      <c r="Z22" s="215">
        <v>7.188335876</v>
      </c>
      <c r="AA22" s="215">
        <v>6.9537461470000004</v>
      </c>
      <c r="AB22" s="215">
        <v>7.029051827</v>
      </c>
      <c r="AC22" s="215">
        <v>7.0584006629999996</v>
      </c>
      <c r="AD22" s="215">
        <v>7.2695046169999999</v>
      </c>
      <c r="AE22" s="215">
        <v>7.9920122119999997</v>
      </c>
      <c r="AF22" s="215">
        <v>9.2082068410000009</v>
      </c>
      <c r="AG22" s="215">
        <v>9.7191648560000008</v>
      </c>
      <c r="AH22" s="215">
        <v>9.3795642079999997</v>
      </c>
      <c r="AI22" s="215">
        <v>8.8528966849999993</v>
      </c>
      <c r="AJ22" s="215">
        <v>7.6482604649999999</v>
      </c>
      <c r="AK22" s="215">
        <v>7.3443764890000001</v>
      </c>
      <c r="AL22" s="215">
        <v>7.266938734</v>
      </c>
      <c r="AM22" s="215">
        <v>7.6457981249999998</v>
      </c>
      <c r="AN22" s="215">
        <v>8.2822680089999992</v>
      </c>
      <c r="AO22" s="215">
        <v>9.0218723270000005</v>
      </c>
      <c r="AP22" s="215">
        <v>8.9850760659999995</v>
      </c>
      <c r="AQ22" s="215">
        <v>8.9783468220000007</v>
      </c>
      <c r="AR22" s="215">
        <v>10.266578839999999</v>
      </c>
      <c r="AS22" s="215">
        <v>10.58579024</v>
      </c>
      <c r="AT22" s="215">
        <v>10.122634469999999</v>
      </c>
      <c r="AU22" s="215">
        <v>9.8803568950000003</v>
      </c>
      <c r="AV22" s="215">
        <v>8.787982285</v>
      </c>
      <c r="AW22" s="215">
        <v>8.1553345210000003</v>
      </c>
      <c r="AX22" s="215">
        <v>8.2693173479999995</v>
      </c>
      <c r="AY22" s="215">
        <v>7.8493994899999997</v>
      </c>
      <c r="AZ22" s="215">
        <v>7.3608829890000003</v>
      </c>
      <c r="BA22" s="215">
        <v>7.7861919119999996</v>
      </c>
      <c r="BB22" s="215">
        <v>7.7341347579999997</v>
      </c>
      <c r="BC22" s="215">
        <v>7.7480180860000001</v>
      </c>
      <c r="BD22" s="215">
        <v>8.9246150110000002</v>
      </c>
      <c r="BE22" s="215">
        <v>9.09528946</v>
      </c>
      <c r="BF22" s="215">
        <v>9.1529743939999992</v>
      </c>
      <c r="BG22" s="215">
        <v>8.5238309999999995</v>
      </c>
      <c r="BH22" s="215">
        <v>7.3535269999999997</v>
      </c>
      <c r="BI22" s="356">
        <v>7.0289359999999999</v>
      </c>
      <c r="BJ22" s="356">
        <v>6.6461959999999998</v>
      </c>
      <c r="BK22" s="356">
        <v>6.7807449999999996</v>
      </c>
      <c r="BL22" s="356">
        <v>6.9898069999999999</v>
      </c>
      <c r="BM22" s="356">
        <v>7.2573639999999999</v>
      </c>
      <c r="BN22" s="356">
        <v>7.215249</v>
      </c>
      <c r="BO22" s="356">
        <v>7.4439289999999998</v>
      </c>
      <c r="BP22" s="356">
        <v>8.2889280000000003</v>
      </c>
      <c r="BQ22" s="356">
        <v>8.7744759999999999</v>
      </c>
      <c r="BR22" s="356">
        <v>9.0240799999999997</v>
      </c>
      <c r="BS22" s="356">
        <v>8.4363740000000007</v>
      </c>
      <c r="BT22" s="356">
        <v>7.5764659999999999</v>
      </c>
      <c r="BU22" s="356">
        <v>7.5091020000000004</v>
      </c>
      <c r="BV22" s="356">
        <v>7.2691140000000001</v>
      </c>
    </row>
    <row r="23" spans="1:74" ht="11.1" customHeight="1" x14ac:dyDescent="0.2">
      <c r="A23" s="84" t="s">
        <v>895</v>
      </c>
      <c r="B23" s="190" t="s">
        <v>600</v>
      </c>
      <c r="C23" s="215">
        <v>9.6464908440000006</v>
      </c>
      <c r="D23" s="215">
        <v>10.279993940000001</v>
      </c>
      <c r="E23" s="215">
        <v>9.9602012690000006</v>
      </c>
      <c r="F23" s="215">
        <v>10.50613398</v>
      </c>
      <c r="G23" s="215">
        <v>11.10735174</v>
      </c>
      <c r="H23" s="215">
        <v>11.41349771</v>
      </c>
      <c r="I23" s="215">
        <v>11.43503117</v>
      </c>
      <c r="J23" s="215">
        <v>11.03205739</v>
      </c>
      <c r="K23" s="215">
        <v>11.03807889</v>
      </c>
      <c r="L23" s="215">
        <v>10.234924850000001</v>
      </c>
      <c r="M23" s="215">
        <v>9.9267432020000008</v>
      </c>
      <c r="N23" s="215">
        <v>9.6045143050000004</v>
      </c>
      <c r="O23" s="215">
        <v>9.3784712159999994</v>
      </c>
      <c r="P23" s="215">
        <v>9.2038114360000005</v>
      </c>
      <c r="Q23" s="215">
        <v>9.6572361910000009</v>
      </c>
      <c r="R23" s="215">
        <v>9.6308904720000008</v>
      </c>
      <c r="S23" s="215">
        <v>9.7491611149999997</v>
      </c>
      <c r="T23" s="215">
        <v>10.07820615</v>
      </c>
      <c r="U23" s="215">
        <v>10.10002544</v>
      </c>
      <c r="V23" s="215">
        <v>10.16533557</v>
      </c>
      <c r="W23" s="215">
        <v>9.686831046</v>
      </c>
      <c r="X23" s="215">
        <v>9.3686559700000007</v>
      </c>
      <c r="Y23" s="215">
        <v>8.7160292790000007</v>
      </c>
      <c r="Z23" s="215">
        <v>9.0288610130000002</v>
      </c>
      <c r="AA23" s="215">
        <v>9.063745484</v>
      </c>
      <c r="AB23" s="215">
        <v>8.7342156440000007</v>
      </c>
      <c r="AC23" s="215">
        <v>8.5959300840000008</v>
      </c>
      <c r="AD23" s="215">
        <v>9.4864158270000001</v>
      </c>
      <c r="AE23" s="215">
        <v>10.178665560000001</v>
      </c>
      <c r="AF23" s="215">
        <v>10.57059819</v>
      </c>
      <c r="AG23" s="215">
        <v>10.649277379999999</v>
      </c>
      <c r="AH23" s="215">
        <v>10.447997129999999</v>
      </c>
      <c r="AI23" s="215">
        <v>10.324482339999999</v>
      </c>
      <c r="AJ23" s="215">
        <v>9.8917607039999993</v>
      </c>
      <c r="AK23" s="215">
        <v>9.1890162059999998</v>
      </c>
      <c r="AL23" s="215">
        <v>9.1591645279999998</v>
      </c>
      <c r="AM23" s="215">
        <v>8.9970886560000007</v>
      </c>
      <c r="AN23" s="215">
        <v>9.4903323020000006</v>
      </c>
      <c r="AO23" s="215">
        <v>9.4609022340000006</v>
      </c>
      <c r="AP23" s="215">
        <v>10.210908829999999</v>
      </c>
      <c r="AQ23" s="215">
        <v>10.64514621</v>
      </c>
      <c r="AR23" s="215">
        <v>11.08643895</v>
      </c>
      <c r="AS23" s="215">
        <v>11.278752580000001</v>
      </c>
      <c r="AT23" s="215">
        <v>10.85822419</v>
      </c>
      <c r="AU23" s="215">
        <v>10.69929675</v>
      </c>
      <c r="AV23" s="215">
        <v>10.548090459999999</v>
      </c>
      <c r="AW23" s="215">
        <v>9.0392448499999993</v>
      </c>
      <c r="AX23" s="215">
        <v>9.5264222889999992</v>
      </c>
      <c r="AY23" s="215">
        <v>8.8717018779999997</v>
      </c>
      <c r="AZ23" s="215">
        <v>8.2440039679999995</v>
      </c>
      <c r="BA23" s="215">
        <v>8.2394198959999994</v>
      </c>
      <c r="BB23" s="215">
        <v>8.9036065050000008</v>
      </c>
      <c r="BC23" s="215">
        <v>9.0963079629999992</v>
      </c>
      <c r="BD23" s="215">
        <v>9.7954778089999994</v>
      </c>
      <c r="BE23" s="215">
        <v>9.5365565910000001</v>
      </c>
      <c r="BF23" s="215">
        <v>9.7048567939999995</v>
      </c>
      <c r="BG23" s="215">
        <v>9.7956699999999994</v>
      </c>
      <c r="BH23" s="215">
        <v>9.3300099999999997</v>
      </c>
      <c r="BI23" s="356">
        <v>8.7478379999999998</v>
      </c>
      <c r="BJ23" s="356">
        <v>8.3611350000000009</v>
      </c>
      <c r="BK23" s="356">
        <v>8.6342219999999994</v>
      </c>
      <c r="BL23" s="356">
        <v>8.5921529999999997</v>
      </c>
      <c r="BM23" s="356">
        <v>8.8681269999999994</v>
      </c>
      <c r="BN23" s="356">
        <v>9.1770820000000004</v>
      </c>
      <c r="BO23" s="356">
        <v>9.6185039999999997</v>
      </c>
      <c r="BP23" s="356">
        <v>9.9597859999999994</v>
      </c>
      <c r="BQ23" s="356">
        <v>10.27369</v>
      </c>
      <c r="BR23" s="356">
        <v>10.357419999999999</v>
      </c>
      <c r="BS23" s="356">
        <v>10.258240000000001</v>
      </c>
      <c r="BT23" s="356">
        <v>9.8997650000000004</v>
      </c>
      <c r="BU23" s="356">
        <v>9.4250530000000001</v>
      </c>
      <c r="BV23" s="356">
        <v>9.1131290000000007</v>
      </c>
    </row>
    <row r="24" spans="1:74" ht="11.1" customHeight="1" x14ac:dyDescent="0.2">
      <c r="A24" s="84" t="s">
        <v>896</v>
      </c>
      <c r="B24" s="190" t="s">
        <v>601</v>
      </c>
      <c r="C24" s="215">
        <v>8.7904758350000005</v>
      </c>
      <c r="D24" s="215">
        <v>9.0155621969999995</v>
      </c>
      <c r="E24" s="215">
        <v>9.0315609020000007</v>
      </c>
      <c r="F24" s="215">
        <v>9.5086505680000002</v>
      </c>
      <c r="G24" s="215">
        <v>9.8549724080000001</v>
      </c>
      <c r="H24" s="215">
        <v>10.150171739999999</v>
      </c>
      <c r="I24" s="215">
        <v>10.47563085</v>
      </c>
      <c r="J24" s="215">
        <v>10.70495938</v>
      </c>
      <c r="K24" s="215">
        <v>10.44662186</v>
      </c>
      <c r="L24" s="215">
        <v>9.9007355029999999</v>
      </c>
      <c r="M24" s="215">
        <v>9.8215566760000002</v>
      </c>
      <c r="N24" s="215">
        <v>9.2229685490000008</v>
      </c>
      <c r="O24" s="215">
        <v>8.7290929720000001</v>
      </c>
      <c r="P24" s="215">
        <v>8.8037745879999996</v>
      </c>
      <c r="Q24" s="215">
        <v>9.2474626989999997</v>
      </c>
      <c r="R24" s="215">
        <v>9.1810898969999997</v>
      </c>
      <c r="S24" s="215">
        <v>9.3262689779999999</v>
      </c>
      <c r="T24" s="215">
        <v>8.9318850140000006</v>
      </c>
      <c r="U24" s="215">
        <v>9.1730329000000008</v>
      </c>
      <c r="V24" s="215">
        <v>9.5331438950000003</v>
      </c>
      <c r="W24" s="215">
        <v>9.2481989420000001</v>
      </c>
      <c r="X24" s="215">
        <v>8.9903316960000002</v>
      </c>
      <c r="Y24" s="215">
        <v>8.5461475740000008</v>
      </c>
      <c r="Z24" s="215">
        <v>8.5623263939999994</v>
      </c>
      <c r="AA24" s="215">
        <v>8.2000436259999994</v>
      </c>
      <c r="AB24" s="215">
        <v>8.4077194750000004</v>
      </c>
      <c r="AC24" s="215">
        <v>8.1724409480000002</v>
      </c>
      <c r="AD24" s="215">
        <v>8.8449090649999995</v>
      </c>
      <c r="AE24" s="215">
        <v>9.7283604609999994</v>
      </c>
      <c r="AF24" s="215">
        <v>10.56728513</v>
      </c>
      <c r="AG24" s="215">
        <v>10.51803041</v>
      </c>
      <c r="AH24" s="215">
        <v>10.26963726</v>
      </c>
      <c r="AI24" s="215">
        <v>10.295498889999999</v>
      </c>
      <c r="AJ24" s="215">
        <v>9.7667848759999991</v>
      </c>
      <c r="AK24" s="215">
        <v>9.2215865279999996</v>
      </c>
      <c r="AL24" s="215">
        <v>8.6614146850000004</v>
      </c>
      <c r="AM24" s="215">
        <v>8.6070278939999998</v>
      </c>
      <c r="AN24" s="215">
        <v>8.9404109809999994</v>
      </c>
      <c r="AO24" s="215">
        <v>9.1834899819999993</v>
      </c>
      <c r="AP24" s="215">
        <v>10.045431369999999</v>
      </c>
      <c r="AQ24" s="215">
        <v>11.10054527</v>
      </c>
      <c r="AR24" s="215">
        <v>11.32070672</v>
      </c>
      <c r="AS24" s="215">
        <v>11.34539506</v>
      </c>
      <c r="AT24" s="215">
        <v>11.101243500000001</v>
      </c>
      <c r="AU24" s="215">
        <v>11.00576096</v>
      </c>
      <c r="AV24" s="215">
        <v>10.73586697</v>
      </c>
      <c r="AW24" s="215">
        <v>9.4495168350000007</v>
      </c>
      <c r="AX24" s="215">
        <v>9.1173347230000008</v>
      </c>
      <c r="AY24" s="215">
        <v>8.7937760100000002</v>
      </c>
      <c r="AZ24" s="215">
        <v>8.5742973629999995</v>
      </c>
      <c r="BA24" s="215">
        <v>8.0214379860000005</v>
      </c>
      <c r="BB24" s="215">
        <v>9.4107695450000008</v>
      </c>
      <c r="BC24" s="215">
        <v>9.7189556859999993</v>
      </c>
      <c r="BD24" s="215">
        <v>9.8104894789999992</v>
      </c>
      <c r="BE24" s="215">
        <v>10.120260419999999</v>
      </c>
      <c r="BF24" s="215">
        <v>9.7763126479999993</v>
      </c>
      <c r="BG24" s="215">
        <v>9.6482749999999999</v>
      </c>
      <c r="BH24" s="215">
        <v>9.4352370000000008</v>
      </c>
      <c r="BI24" s="356">
        <v>8.7442550000000008</v>
      </c>
      <c r="BJ24" s="356">
        <v>7.9664109999999999</v>
      </c>
      <c r="BK24" s="356">
        <v>7.6938849999999999</v>
      </c>
      <c r="BL24" s="356">
        <v>7.8951750000000001</v>
      </c>
      <c r="BM24" s="356">
        <v>8.1045309999999997</v>
      </c>
      <c r="BN24" s="356">
        <v>8.5650510000000004</v>
      </c>
      <c r="BO24" s="356">
        <v>9.0371769999999998</v>
      </c>
      <c r="BP24" s="356">
        <v>9.1780460000000001</v>
      </c>
      <c r="BQ24" s="356">
        <v>9.5662800000000008</v>
      </c>
      <c r="BR24" s="356">
        <v>9.7681240000000003</v>
      </c>
      <c r="BS24" s="356">
        <v>9.7881610000000006</v>
      </c>
      <c r="BT24" s="356">
        <v>9.5969219999999993</v>
      </c>
      <c r="BU24" s="356">
        <v>9.1669020000000003</v>
      </c>
      <c r="BV24" s="356">
        <v>8.5821520000000007</v>
      </c>
    </row>
    <row r="25" spans="1:74" ht="11.1" customHeight="1" x14ac:dyDescent="0.2">
      <c r="A25" s="84" t="s">
        <v>897</v>
      </c>
      <c r="B25" s="190" t="s">
        <v>602</v>
      </c>
      <c r="C25" s="215">
        <v>6.9013648749999996</v>
      </c>
      <c r="D25" s="215">
        <v>7.3437668650000001</v>
      </c>
      <c r="E25" s="215">
        <v>7.5104525070000001</v>
      </c>
      <c r="F25" s="215">
        <v>8.1231234289999996</v>
      </c>
      <c r="G25" s="215">
        <v>8.7217940340000002</v>
      </c>
      <c r="H25" s="215">
        <v>8.6881122299999998</v>
      </c>
      <c r="I25" s="215">
        <v>8.5782591799999999</v>
      </c>
      <c r="J25" s="215">
        <v>8.8049335339999999</v>
      </c>
      <c r="K25" s="215">
        <v>8.7227999179999998</v>
      </c>
      <c r="L25" s="215">
        <v>8.4568939590000003</v>
      </c>
      <c r="M25" s="215">
        <v>7.5793825449999996</v>
      </c>
      <c r="N25" s="215">
        <v>6.9672697709999998</v>
      </c>
      <c r="O25" s="215">
        <v>7.4180602330000003</v>
      </c>
      <c r="P25" s="215">
        <v>7.1679271379999996</v>
      </c>
      <c r="Q25" s="215">
        <v>6.9742340929999997</v>
      </c>
      <c r="R25" s="215">
        <v>6.6339621790000001</v>
      </c>
      <c r="S25" s="215">
        <v>6.7086283580000003</v>
      </c>
      <c r="T25" s="215">
        <v>7.0196770239999999</v>
      </c>
      <c r="U25" s="215">
        <v>6.9239835200000002</v>
      </c>
      <c r="V25" s="215">
        <v>7.4284254509999998</v>
      </c>
      <c r="W25" s="215">
        <v>7.356188027</v>
      </c>
      <c r="X25" s="215">
        <v>7.4587944579999998</v>
      </c>
      <c r="Y25" s="215">
        <v>7.393256483</v>
      </c>
      <c r="Z25" s="215">
        <v>7.4131371059999998</v>
      </c>
      <c r="AA25" s="215">
        <v>6.7359680050000001</v>
      </c>
      <c r="AB25" s="215">
        <v>6.9931092389999998</v>
      </c>
      <c r="AC25" s="215">
        <v>6.8831866870000002</v>
      </c>
      <c r="AD25" s="215">
        <v>7.5816840780000003</v>
      </c>
      <c r="AE25" s="215">
        <v>8.0786980439999994</v>
      </c>
      <c r="AF25" s="215">
        <v>8.8791061179999993</v>
      </c>
      <c r="AG25" s="215">
        <v>8.9691565600000001</v>
      </c>
      <c r="AH25" s="215">
        <v>8.6716822439999994</v>
      </c>
      <c r="AI25" s="215">
        <v>8.5717736519999992</v>
      </c>
      <c r="AJ25" s="215">
        <v>8.5546170700000008</v>
      </c>
      <c r="AK25" s="215">
        <v>7.8788202780000001</v>
      </c>
      <c r="AL25" s="215">
        <v>6.9993554370000002</v>
      </c>
      <c r="AM25" s="215">
        <v>7.2507404820000003</v>
      </c>
      <c r="AN25" s="215">
        <v>7.4367665690000004</v>
      </c>
      <c r="AO25" s="215">
        <v>8.2249344850000004</v>
      </c>
      <c r="AP25" s="215">
        <v>8.9784730120000003</v>
      </c>
      <c r="AQ25" s="215">
        <v>9.5824645579999999</v>
      </c>
      <c r="AR25" s="215">
        <v>9.6263637309999996</v>
      </c>
      <c r="AS25" s="215">
        <v>9.591571515</v>
      </c>
      <c r="AT25" s="215">
        <v>9.3371674220000003</v>
      </c>
      <c r="AU25" s="215">
        <v>9.1189953450000001</v>
      </c>
      <c r="AV25" s="215">
        <v>9.0005125639999992</v>
      </c>
      <c r="AW25" s="215">
        <v>8.3795794780000001</v>
      </c>
      <c r="AX25" s="215">
        <v>7.9999597500000004</v>
      </c>
      <c r="AY25" s="215">
        <v>7.61151599</v>
      </c>
      <c r="AZ25" s="215">
        <v>7.3353029300000001</v>
      </c>
      <c r="BA25" s="215">
        <v>6.375998311</v>
      </c>
      <c r="BB25" s="215">
        <v>7.1408575589999996</v>
      </c>
      <c r="BC25" s="215">
        <v>7.3602621319999999</v>
      </c>
      <c r="BD25" s="215">
        <v>7.1625847079999998</v>
      </c>
      <c r="BE25" s="215">
        <v>7.8763270360000002</v>
      </c>
      <c r="BF25" s="215">
        <v>8.0671372330000004</v>
      </c>
      <c r="BG25" s="215">
        <v>7.8939649999999997</v>
      </c>
      <c r="BH25" s="215">
        <v>7.7840420000000003</v>
      </c>
      <c r="BI25" s="356">
        <v>7.0253670000000001</v>
      </c>
      <c r="BJ25" s="356">
        <v>6.1789750000000003</v>
      </c>
      <c r="BK25" s="356">
        <v>6.1738999999999997</v>
      </c>
      <c r="BL25" s="356">
        <v>6.5058639999999999</v>
      </c>
      <c r="BM25" s="356">
        <v>6.6914170000000004</v>
      </c>
      <c r="BN25" s="356">
        <v>7.0289039999999998</v>
      </c>
      <c r="BO25" s="356">
        <v>7.3775649999999997</v>
      </c>
      <c r="BP25" s="356">
        <v>7.6853410000000002</v>
      </c>
      <c r="BQ25" s="356">
        <v>8.0148700000000002</v>
      </c>
      <c r="BR25" s="356">
        <v>8.1010779999999993</v>
      </c>
      <c r="BS25" s="356">
        <v>7.9670560000000004</v>
      </c>
      <c r="BT25" s="356">
        <v>8.061045</v>
      </c>
      <c r="BU25" s="356">
        <v>7.5479219999999998</v>
      </c>
      <c r="BV25" s="356">
        <v>7.0817579999999998</v>
      </c>
    </row>
    <row r="26" spans="1:74" ht="11.1" customHeight="1" x14ac:dyDescent="0.2">
      <c r="A26" s="84" t="s">
        <v>898</v>
      </c>
      <c r="B26" s="190" t="s">
        <v>603</v>
      </c>
      <c r="C26" s="215">
        <v>8.0388024629999997</v>
      </c>
      <c r="D26" s="215">
        <v>8.0074800939999999</v>
      </c>
      <c r="E26" s="215">
        <v>7.973967515</v>
      </c>
      <c r="F26" s="215">
        <v>7.9114405850000002</v>
      </c>
      <c r="G26" s="215">
        <v>8.0855569549999995</v>
      </c>
      <c r="H26" s="215">
        <v>8.3186096939999992</v>
      </c>
      <c r="I26" s="215">
        <v>8.8769331010000005</v>
      </c>
      <c r="J26" s="215">
        <v>9.0807652409999999</v>
      </c>
      <c r="K26" s="215">
        <v>8.9644309759999992</v>
      </c>
      <c r="L26" s="215">
        <v>8.4044761149999996</v>
      </c>
      <c r="M26" s="215">
        <v>7.7872059550000001</v>
      </c>
      <c r="N26" s="215">
        <v>7.385236645</v>
      </c>
      <c r="O26" s="215">
        <v>7.425993439</v>
      </c>
      <c r="P26" s="215">
        <v>7.6163532759999999</v>
      </c>
      <c r="Q26" s="215">
        <v>7.6259145799999999</v>
      </c>
      <c r="R26" s="215">
        <v>7.7003827850000004</v>
      </c>
      <c r="S26" s="215">
        <v>7.8983937209999997</v>
      </c>
      <c r="T26" s="215">
        <v>8.0771592349999999</v>
      </c>
      <c r="U26" s="215">
        <v>8.3571736239999996</v>
      </c>
      <c r="V26" s="215">
        <v>8.3089805040000009</v>
      </c>
      <c r="W26" s="215">
        <v>8.2834572319999999</v>
      </c>
      <c r="X26" s="215">
        <v>7.7286700890000004</v>
      </c>
      <c r="Y26" s="215">
        <v>7.42189926</v>
      </c>
      <c r="Z26" s="215">
        <v>7.181902397</v>
      </c>
      <c r="AA26" s="215">
        <v>6.8980437160000001</v>
      </c>
      <c r="AB26" s="215">
        <v>6.982768031</v>
      </c>
      <c r="AC26" s="215">
        <v>7.0629077889999996</v>
      </c>
      <c r="AD26" s="215">
        <v>7.2884473940000003</v>
      </c>
      <c r="AE26" s="215">
        <v>7.6555367170000004</v>
      </c>
      <c r="AF26" s="215">
        <v>8.175544683</v>
      </c>
      <c r="AG26" s="215">
        <v>8.6899514379999996</v>
      </c>
      <c r="AH26" s="215">
        <v>8.7406959139999998</v>
      </c>
      <c r="AI26" s="215">
        <v>8.4717398070000005</v>
      </c>
      <c r="AJ26" s="215">
        <v>8.0872116030000001</v>
      </c>
      <c r="AK26" s="215">
        <v>7.5435125269999999</v>
      </c>
      <c r="AL26" s="215">
        <v>7.3013648279999996</v>
      </c>
      <c r="AM26" s="215">
        <v>7.4990078980000003</v>
      </c>
      <c r="AN26" s="215">
        <v>7.7889005950000003</v>
      </c>
      <c r="AO26" s="215">
        <v>8.2493405580000001</v>
      </c>
      <c r="AP26" s="215">
        <v>8.5314576659999997</v>
      </c>
      <c r="AQ26" s="215">
        <v>8.5742247569999996</v>
      </c>
      <c r="AR26" s="215">
        <v>9.2490118970000008</v>
      </c>
      <c r="AS26" s="215">
        <v>9.8790896210000003</v>
      </c>
      <c r="AT26" s="215">
        <v>10.01689073</v>
      </c>
      <c r="AU26" s="215">
        <v>9.7889631189999999</v>
      </c>
      <c r="AV26" s="215">
        <v>8.9894163509999991</v>
      </c>
      <c r="AW26" s="215">
        <v>8.3342800819999994</v>
      </c>
      <c r="AX26" s="215">
        <v>8.3592164839999992</v>
      </c>
      <c r="AY26" s="215">
        <v>8.1878663829999994</v>
      </c>
      <c r="AZ26" s="215">
        <v>8.2793899690000003</v>
      </c>
      <c r="BA26" s="215">
        <v>8.4063643799999994</v>
      </c>
      <c r="BB26" s="215">
        <v>8.2218686069999993</v>
      </c>
      <c r="BC26" s="215">
        <v>8.0486267399999996</v>
      </c>
      <c r="BD26" s="215">
        <v>9.0659304580000004</v>
      </c>
      <c r="BE26" s="215">
        <v>9.1440199880000002</v>
      </c>
      <c r="BF26" s="215">
        <v>8.9807908820000009</v>
      </c>
      <c r="BG26" s="215">
        <v>8.7698359999999997</v>
      </c>
      <c r="BH26" s="215">
        <v>8.62073</v>
      </c>
      <c r="BI26" s="356">
        <v>8.0699330000000007</v>
      </c>
      <c r="BJ26" s="356">
        <v>7.4182309999999996</v>
      </c>
      <c r="BK26" s="356">
        <v>7.4174930000000003</v>
      </c>
      <c r="BL26" s="356">
        <v>7.2780709999999997</v>
      </c>
      <c r="BM26" s="356">
        <v>7.3225540000000002</v>
      </c>
      <c r="BN26" s="356">
        <v>7.3118489999999996</v>
      </c>
      <c r="BO26" s="356">
        <v>7.5029719999999998</v>
      </c>
      <c r="BP26" s="356">
        <v>7.8774860000000002</v>
      </c>
      <c r="BQ26" s="356">
        <v>8.5673770000000005</v>
      </c>
      <c r="BR26" s="356">
        <v>8.9105419999999995</v>
      </c>
      <c r="BS26" s="356">
        <v>8.7132389999999997</v>
      </c>
      <c r="BT26" s="356">
        <v>8.4273340000000001</v>
      </c>
      <c r="BU26" s="356">
        <v>7.9420729999999997</v>
      </c>
      <c r="BV26" s="356">
        <v>7.454453</v>
      </c>
    </row>
    <row r="27" spans="1:74" ht="11.1" customHeight="1" x14ac:dyDescent="0.2">
      <c r="A27" s="84" t="s">
        <v>899</v>
      </c>
      <c r="B27" s="190" t="s">
        <v>604</v>
      </c>
      <c r="C27" s="215">
        <v>9.1405234990000004</v>
      </c>
      <c r="D27" s="215">
        <v>9.1065327380000003</v>
      </c>
      <c r="E27" s="215">
        <v>9.1289998630000007</v>
      </c>
      <c r="F27" s="215">
        <v>9.3833558620000002</v>
      </c>
      <c r="G27" s="215">
        <v>9.2900812320000004</v>
      </c>
      <c r="H27" s="215">
        <v>9.5499774409999993</v>
      </c>
      <c r="I27" s="215">
        <v>9.5686319080000004</v>
      </c>
      <c r="J27" s="215">
        <v>9.8907521070000008</v>
      </c>
      <c r="K27" s="215">
        <v>9.4956045670000009</v>
      </c>
      <c r="L27" s="215">
        <v>9.3033185930000002</v>
      </c>
      <c r="M27" s="215">
        <v>8.6928450959999992</v>
      </c>
      <c r="N27" s="215">
        <v>8.7061579889999994</v>
      </c>
      <c r="O27" s="215">
        <v>8.6463726770000005</v>
      </c>
      <c r="P27" s="215">
        <v>8.0537486440000006</v>
      </c>
      <c r="Q27" s="215">
        <v>8.4435743339999991</v>
      </c>
      <c r="R27" s="215">
        <v>7.8293394010000004</v>
      </c>
      <c r="S27" s="215">
        <v>7.6694522579999997</v>
      </c>
      <c r="T27" s="215">
        <v>8.1692982450000002</v>
      </c>
      <c r="U27" s="215">
        <v>8.3857831009999995</v>
      </c>
      <c r="V27" s="215">
        <v>8.5630781230000004</v>
      </c>
      <c r="W27" s="215">
        <v>8.4265100919999991</v>
      </c>
      <c r="X27" s="215">
        <v>8.3722525860000001</v>
      </c>
      <c r="Y27" s="215">
        <v>8.3450976210000007</v>
      </c>
      <c r="Z27" s="215">
        <v>8.4924849200000008</v>
      </c>
      <c r="AA27" s="215">
        <v>8.1655075870000005</v>
      </c>
      <c r="AB27" s="215">
        <v>7.9632025789999998</v>
      </c>
      <c r="AC27" s="215">
        <v>8.3663020939999999</v>
      </c>
      <c r="AD27" s="215">
        <v>8.2792789469999999</v>
      </c>
      <c r="AE27" s="215">
        <v>8.9578912339999999</v>
      </c>
      <c r="AF27" s="215">
        <v>9.2206553430000007</v>
      </c>
      <c r="AG27" s="215">
        <v>8.9393003190000009</v>
      </c>
      <c r="AH27" s="215">
        <v>9.5321502759999994</v>
      </c>
      <c r="AI27" s="215">
        <v>8.6095108889999992</v>
      </c>
      <c r="AJ27" s="215">
        <v>8.3722022369999998</v>
      </c>
      <c r="AK27" s="215">
        <v>8.5512390269999994</v>
      </c>
      <c r="AL27" s="215">
        <v>8.8284423079999996</v>
      </c>
      <c r="AM27" s="215">
        <v>9.1173174540000002</v>
      </c>
      <c r="AN27" s="215">
        <v>9.2134723800000007</v>
      </c>
      <c r="AO27" s="215">
        <v>9.604783973</v>
      </c>
      <c r="AP27" s="215">
        <v>9.2054871899999995</v>
      </c>
      <c r="AQ27" s="215">
        <v>9.3338984299999996</v>
      </c>
      <c r="AR27" s="215">
        <v>9.4757545329999999</v>
      </c>
      <c r="AS27" s="215">
        <v>9.8153962260000007</v>
      </c>
      <c r="AT27" s="215">
        <v>9.4458318680000009</v>
      </c>
      <c r="AU27" s="215">
        <v>9.3488001179999998</v>
      </c>
      <c r="AV27" s="215">
        <v>9.2955177259999999</v>
      </c>
      <c r="AW27" s="215">
        <v>9.0319121540000005</v>
      </c>
      <c r="AX27" s="215">
        <v>9.4278269300000002</v>
      </c>
      <c r="AY27" s="215">
        <v>9.2777059029999993</v>
      </c>
      <c r="AZ27" s="215">
        <v>9.1378644730000005</v>
      </c>
      <c r="BA27" s="215">
        <v>9.1617906399999995</v>
      </c>
      <c r="BB27" s="215">
        <v>8.6372890770000001</v>
      </c>
      <c r="BC27" s="215">
        <v>8.0774972760000008</v>
      </c>
      <c r="BD27" s="215">
        <v>8.5758094689999993</v>
      </c>
      <c r="BE27" s="215">
        <v>8.6980548530000004</v>
      </c>
      <c r="BF27" s="215">
        <v>8.8057654369999998</v>
      </c>
      <c r="BG27" s="215">
        <v>8.5654229999999991</v>
      </c>
      <c r="BH27" s="215">
        <v>8.7421089999999992</v>
      </c>
      <c r="BI27" s="356">
        <v>8.3918409999999994</v>
      </c>
      <c r="BJ27" s="356">
        <v>8.4621189999999995</v>
      </c>
      <c r="BK27" s="356">
        <v>8.5269999999999992</v>
      </c>
      <c r="BL27" s="356">
        <v>8.5051970000000008</v>
      </c>
      <c r="BM27" s="356">
        <v>8.4447510000000001</v>
      </c>
      <c r="BN27" s="356">
        <v>8.4558269999999993</v>
      </c>
      <c r="BO27" s="356">
        <v>8.4712069999999997</v>
      </c>
      <c r="BP27" s="356">
        <v>8.6720959999999998</v>
      </c>
      <c r="BQ27" s="356">
        <v>8.9371100000000006</v>
      </c>
      <c r="BR27" s="356">
        <v>9.0064109999999999</v>
      </c>
      <c r="BS27" s="356">
        <v>8.7977310000000006</v>
      </c>
      <c r="BT27" s="356">
        <v>8.8280460000000005</v>
      </c>
      <c r="BU27" s="356">
        <v>8.5864159999999998</v>
      </c>
      <c r="BV27" s="356">
        <v>8.6375349999999997</v>
      </c>
    </row>
    <row r="28" spans="1:74" ht="11.1" customHeight="1" x14ac:dyDescent="0.2">
      <c r="A28" s="84" t="s">
        <v>900</v>
      </c>
      <c r="B28" s="190" t="s">
        <v>578</v>
      </c>
      <c r="C28" s="215">
        <v>8.74</v>
      </c>
      <c r="D28" s="215">
        <v>8.8800000000000008</v>
      </c>
      <c r="E28" s="215">
        <v>8.89</v>
      </c>
      <c r="F28" s="215">
        <v>9.02</v>
      </c>
      <c r="G28" s="215">
        <v>9.35</v>
      </c>
      <c r="H28" s="215">
        <v>9.57</v>
      </c>
      <c r="I28" s="215">
        <v>9.58</v>
      </c>
      <c r="J28" s="215">
        <v>9.77</v>
      </c>
      <c r="K28" s="215">
        <v>9.4600000000000009</v>
      </c>
      <c r="L28" s="215">
        <v>8.94</v>
      </c>
      <c r="M28" s="215">
        <v>8.6199999999999992</v>
      </c>
      <c r="N28" s="215">
        <v>8.3000000000000007</v>
      </c>
      <c r="O28" s="215">
        <v>8.0399999999999991</v>
      </c>
      <c r="P28" s="215">
        <v>7.76</v>
      </c>
      <c r="Q28" s="215">
        <v>8.16</v>
      </c>
      <c r="R28" s="215">
        <v>8.0399999999999991</v>
      </c>
      <c r="S28" s="215">
        <v>8.14</v>
      </c>
      <c r="T28" s="215">
        <v>8.44</v>
      </c>
      <c r="U28" s="215">
        <v>8.52</v>
      </c>
      <c r="V28" s="215">
        <v>8.7100000000000009</v>
      </c>
      <c r="W28" s="215">
        <v>8.35</v>
      </c>
      <c r="X28" s="215">
        <v>8.07</v>
      </c>
      <c r="Y28" s="215">
        <v>7.99</v>
      </c>
      <c r="Z28" s="215">
        <v>8.18</v>
      </c>
      <c r="AA28" s="215">
        <v>7.75</v>
      </c>
      <c r="AB28" s="215">
        <v>7.78</v>
      </c>
      <c r="AC28" s="215">
        <v>7.77</v>
      </c>
      <c r="AD28" s="215">
        <v>8.15</v>
      </c>
      <c r="AE28" s="215">
        <v>8.7100000000000009</v>
      </c>
      <c r="AF28" s="215">
        <v>9.07</v>
      </c>
      <c r="AG28" s="215">
        <v>9.0399999999999991</v>
      </c>
      <c r="AH28" s="215">
        <v>9.0399999999999991</v>
      </c>
      <c r="AI28" s="215">
        <v>8.8000000000000007</v>
      </c>
      <c r="AJ28" s="215">
        <v>8.2799999999999994</v>
      </c>
      <c r="AK28" s="215">
        <v>7.94</v>
      </c>
      <c r="AL28" s="215">
        <v>7.81</v>
      </c>
      <c r="AM28" s="215">
        <v>8.11</v>
      </c>
      <c r="AN28" s="215">
        <v>8.69</v>
      </c>
      <c r="AO28" s="215">
        <v>9.34</v>
      </c>
      <c r="AP28" s="215">
        <v>9.49</v>
      </c>
      <c r="AQ28" s="215">
        <v>9.6999999999999993</v>
      </c>
      <c r="AR28" s="215">
        <v>9.94</v>
      </c>
      <c r="AS28" s="215">
        <v>10.050000000000001</v>
      </c>
      <c r="AT28" s="215">
        <v>9.66</v>
      </c>
      <c r="AU28" s="215">
        <v>9.3800000000000008</v>
      </c>
      <c r="AV28" s="215">
        <v>8.9600000000000009</v>
      </c>
      <c r="AW28" s="215">
        <v>8.2899999999999991</v>
      </c>
      <c r="AX28" s="215">
        <v>8.52</v>
      </c>
      <c r="AY28" s="215">
        <v>8.15</v>
      </c>
      <c r="AZ28" s="215">
        <v>7.83</v>
      </c>
      <c r="BA28" s="215">
        <v>7.79</v>
      </c>
      <c r="BB28" s="215">
        <v>7.99</v>
      </c>
      <c r="BC28" s="215">
        <v>8.0399999999999991</v>
      </c>
      <c r="BD28" s="215">
        <v>8.5</v>
      </c>
      <c r="BE28" s="215">
        <v>8.4499999999999993</v>
      </c>
      <c r="BF28" s="215">
        <v>8.42</v>
      </c>
      <c r="BG28" s="215">
        <v>8.4802470000000003</v>
      </c>
      <c r="BH28" s="215">
        <v>8.1651980000000002</v>
      </c>
      <c r="BI28" s="356">
        <v>7.6540290000000004</v>
      </c>
      <c r="BJ28" s="356">
        <v>7.3627789999999997</v>
      </c>
      <c r="BK28" s="356">
        <v>7.448715</v>
      </c>
      <c r="BL28" s="356">
        <v>7.5066540000000002</v>
      </c>
      <c r="BM28" s="356">
        <v>7.7936209999999999</v>
      </c>
      <c r="BN28" s="356">
        <v>7.9032299999999998</v>
      </c>
      <c r="BO28" s="356">
        <v>8.1608959999999993</v>
      </c>
      <c r="BP28" s="356">
        <v>8.4341050000000006</v>
      </c>
      <c r="BQ28" s="356">
        <v>8.7093290000000003</v>
      </c>
      <c r="BR28" s="356">
        <v>8.8634810000000002</v>
      </c>
      <c r="BS28" s="356">
        <v>8.8247210000000003</v>
      </c>
      <c r="BT28" s="356">
        <v>8.5216200000000004</v>
      </c>
      <c r="BU28" s="356">
        <v>8.1914300000000004</v>
      </c>
      <c r="BV28" s="356">
        <v>7.9720019999999998</v>
      </c>
    </row>
    <row r="29" spans="1:74" ht="11.1" customHeight="1" x14ac:dyDescent="0.2">
      <c r="A29" s="84"/>
      <c r="B29" s="88" t="s">
        <v>798</v>
      </c>
      <c r="C29" s="232"/>
      <c r="D29" s="232"/>
      <c r="E29" s="232"/>
      <c r="F29" s="232"/>
      <c r="G29" s="232"/>
      <c r="H29" s="232"/>
      <c r="I29" s="232"/>
      <c r="J29" s="232"/>
      <c r="K29" s="232"/>
      <c r="L29" s="232"/>
      <c r="M29" s="232"/>
      <c r="N29" s="232"/>
      <c r="O29" s="232"/>
      <c r="P29" s="232"/>
      <c r="Q29" s="232"/>
      <c r="R29" s="232"/>
      <c r="S29" s="232"/>
      <c r="T29" s="232"/>
      <c r="U29" s="232"/>
      <c r="V29" s="232"/>
      <c r="W29" s="232"/>
      <c r="X29" s="232"/>
      <c r="Y29" s="232"/>
      <c r="Z29" s="232"/>
      <c r="AA29" s="232"/>
      <c r="AB29" s="232"/>
      <c r="AC29" s="232"/>
      <c r="AD29" s="232"/>
      <c r="AE29" s="232"/>
      <c r="AF29" s="232"/>
      <c r="AG29" s="232"/>
      <c r="AH29" s="232"/>
      <c r="AI29" s="232"/>
      <c r="AJ29" s="232"/>
      <c r="AK29" s="232"/>
      <c r="AL29" s="232"/>
      <c r="AM29" s="232"/>
      <c r="AN29" s="232"/>
      <c r="AO29" s="232"/>
      <c r="AP29" s="232"/>
      <c r="AQ29" s="232"/>
      <c r="AR29" s="232"/>
      <c r="AS29" s="232"/>
      <c r="AT29" s="232"/>
      <c r="AU29" s="232"/>
      <c r="AV29" s="232"/>
      <c r="AW29" s="232"/>
      <c r="AX29" s="232"/>
      <c r="AY29" s="232"/>
      <c r="AZ29" s="232"/>
      <c r="BA29" s="232"/>
      <c r="BB29" s="232"/>
      <c r="BC29" s="232"/>
      <c r="BD29" s="232"/>
      <c r="BE29" s="232"/>
      <c r="BF29" s="232"/>
      <c r="BG29" s="232"/>
      <c r="BH29" s="232"/>
      <c r="BI29" s="391"/>
      <c r="BJ29" s="391"/>
      <c r="BK29" s="391"/>
      <c r="BL29" s="391"/>
      <c r="BM29" s="391"/>
      <c r="BN29" s="391"/>
      <c r="BO29" s="391"/>
      <c r="BP29" s="391"/>
      <c r="BQ29" s="391"/>
      <c r="BR29" s="391"/>
      <c r="BS29" s="391"/>
      <c r="BT29" s="391"/>
      <c r="BU29" s="391"/>
      <c r="BV29" s="391"/>
    </row>
    <row r="30" spans="1:74" ht="11.1" customHeight="1" x14ac:dyDescent="0.2">
      <c r="A30" s="84" t="s">
        <v>901</v>
      </c>
      <c r="B30" s="190" t="s">
        <v>597</v>
      </c>
      <c r="C30" s="262">
        <v>10.26038331</v>
      </c>
      <c r="D30" s="262">
        <v>10.186791789999999</v>
      </c>
      <c r="E30" s="262">
        <v>9.9686695969999999</v>
      </c>
      <c r="F30" s="262">
        <v>9.6918884349999992</v>
      </c>
      <c r="G30" s="262">
        <v>9.0420027489999999</v>
      </c>
      <c r="H30" s="262">
        <v>8.8174477909999993</v>
      </c>
      <c r="I30" s="262">
        <v>8.9829633159999993</v>
      </c>
      <c r="J30" s="262">
        <v>9.0217876920000002</v>
      </c>
      <c r="K30" s="262">
        <v>8.7369100480000004</v>
      </c>
      <c r="L30" s="262">
        <v>8.7646269700000001</v>
      </c>
      <c r="M30" s="262">
        <v>9.0450888060000008</v>
      </c>
      <c r="N30" s="262">
        <v>8.9364560879999999</v>
      </c>
      <c r="O30" s="262">
        <v>9.9786584929999993</v>
      </c>
      <c r="P30" s="262">
        <v>9.2772085769999997</v>
      </c>
      <c r="Q30" s="262">
        <v>8.7626055980000004</v>
      </c>
      <c r="R30" s="262">
        <v>8.4617415309999995</v>
      </c>
      <c r="S30" s="262">
        <v>7.6186754150000002</v>
      </c>
      <c r="T30" s="262">
        <v>7.5166160819999996</v>
      </c>
      <c r="U30" s="262">
        <v>7.5146792600000003</v>
      </c>
      <c r="V30" s="262">
        <v>7.2845978660000004</v>
      </c>
      <c r="W30" s="262">
        <v>8.3587765449999996</v>
      </c>
      <c r="X30" s="262">
        <v>8.2127549270000006</v>
      </c>
      <c r="Y30" s="262">
        <v>9.6414606989999996</v>
      </c>
      <c r="Z30" s="262">
        <v>9.8727390760000002</v>
      </c>
      <c r="AA30" s="262">
        <v>8.7571609039999991</v>
      </c>
      <c r="AB30" s="262">
        <v>8.6117201380000008</v>
      </c>
      <c r="AC30" s="262">
        <v>8.6477127300000003</v>
      </c>
      <c r="AD30" s="262">
        <v>8.8292892270000003</v>
      </c>
      <c r="AE30" s="262">
        <v>8.6788979719999997</v>
      </c>
      <c r="AF30" s="262">
        <v>8.1990269619999996</v>
      </c>
      <c r="AG30" s="262">
        <v>7.7727191189999996</v>
      </c>
      <c r="AH30" s="262">
        <v>7.9427650590000001</v>
      </c>
      <c r="AI30" s="262">
        <v>7.5783365910000002</v>
      </c>
      <c r="AJ30" s="262">
        <v>7.5827447189999999</v>
      </c>
      <c r="AK30" s="262">
        <v>8.5493321370000004</v>
      </c>
      <c r="AL30" s="262">
        <v>9.1762118239999992</v>
      </c>
      <c r="AM30" s="262">
        <v>9.3588679940000006</v>
      </c>
      <c r="AN30" s="262">
        <v>10.16396758</v>
      </c>
      <c r="AO30" s="262">
        <v>10.95582512</v>
      </c>
      <c r="AP30" s="262">
        <v>10.98038038</v>
      </c>
      <c r="AQ30" s="262">
        <v>9.9378675760000004</v>
      </c>
      <c r="AR30" s="262">
        <v>8.7982177460000006</v>
      </c>
      <c r="AS30" s="262">
        <v>8.2732853609999992</v>
      </c>
      <c r="AT30" s="262">
        <v>8.0238608520000003</v>
      </c>
      <c r="AU30" s="262">
        <v>8.086198972</v>
      </c>
      <c r="AV30" s="262">
        <v>7.6366901189999998</v>
      </c>
      <c r="AW30" s="262">
        <v>8.9615167459999991</v>
      </c>
      <c r="AX30" s="262">
        <v>10.08205929</v>
      </c>
      <c r="AY30" s="262">
        <v>10.00601312</v>
      </c>
      <c r="AZ30" s="262">
        <v>9.2073239339999997</v>
      </c>
      <c r="BA30" s="262">
        <v>8.1175850720000007</v>
      </c>
      <c r="BB30" s="262">
        <v>8.6811600359999996</v>
      </c>
      <c r="BC30" s="262">
        <v>7.2025743459999996</v>
      </c>
      <c r="BD30" s="262">
        <v>6.257235155</v>
      </c>
      <c r="BE30" s="262">
        <v>6.1146644209999996</v>
      </c>
      <c r="BF30" s="262">
        <v>5.9956668860000004</v>
      </c>
      <c r="BG30" s="262">
        <v>6.5950369999999996</v>
      </c>
      <c r="BH30" s="262">
        <v>6.8745200000000004</v>
      </c>
      <c r="BI30" s="385">
        <v>7.9134200000000003</v>
      </c>
      <c r="BJ30" s="385">
        <v>8.3555349999999997</v>
      </c>
      <c r="BK30" s="385">
        <v>8.3491119999999999</v>
      </c>
      <c r="BL30" s="385">
        <v>8.2769119999999994</v>
      </c>
      <c r="BM30" s="385">
        <v>8.433192</v>
      </c>
      <c r="BN30" s="385">
        <v>8.4502740000000003</v>
      </c>
      <c r="BO30" s="385">
        <v>7.7590810000000001</v>
      </c>
      <c r="BP30" s="385">
        <v>7.6007059999999997</v>
      </c>
      <c r="BQ30" s="385">
        <v>7.8192279999999998</v>
      </c>
      <c r="BR30" s="385">
        <v>7.9598050000000002</v>
      </c>
      <c r="BS30" s="385">
        <v>8.0699260000000006</v>
      </c>
      <c r="BT30" s="385">
        <v>8.0232419999999998</v>
      </c>
      <c r="BU30" s="385">
        <v>9.0646520000000006</v>
      </c>
      <c r="BV30" s="385">
        <v>9.4630390000000002</v>
      </c>
    </row>
    <row r="31" spans="1:74" ht="11.1" customHeight="1" x14ac:dyDescent="0.2">
      <c r="A31" s="84" t="s">
        <v>902</v>
      </c>
      <c r="B31" s="188" t="s">
        <v>631</v>
      </c>
      <c r="C31" s="262">
        <v>9.1511663480000003</v>
      </c>
      <c r="D31" s="262">
        <v>9.3786245939999997</v>
      </c>
      <c r="E31" s="262">
        <v>9.2241827020000002</v>
      </c>
      <c r="F31" s="262">
        <v>8.8704113670000009</v>
      </c>
      <c r="G31" s="262">
        <v>8.9551800529999994</v>
      </c>
      <c r="H31" s="262">
        <v>8.9690399010000004</v>
      </c>
      <c r="I31" s="262">
        <v>8.3352256600000008</v>
      </c>
      <c r="J31" s="262">
        <v>8.3323817659999992</v>
      </c>
      <c r="K31" s="262">
        <v>8.7814217580000005</v>
      </c>
      <c r="L31" s="262">
        <v>9.1679602300000003</v>
      </c>
      <c r="M31" s="262">
        <v>8.8983185979999995</v>
      </c>
      <c r="N31" s="262">
        <v>8.2664505699999999</v>
      </c>
      <c r="O31" s="262">
        <v>8.3645015279999999</v>
      </c>
      <c r="P31" s="262">
        <v>8.113630466</v>
      </c>
      <c r="Q31" s="262">
        <v>8.0842245930000001</v>
      </c>
      <c r="R31" s="262">
        <v>7.290389673</v>
      </c>
      <c r="S31" s="262">
        <v>7.1725936050000003</v>
      </c>
      <c r="T31" s="262">
        <v>7.3434890660000001</v>
      </c>
      <c r="U31" s="262">
        <v>6.6523813660000002</v>
      </c>
      <c r="V31" s="262">
        <v>6.9513972119999998</v>
      </c>
      <c r="W31" s="262">
        <v>7.3561415109999997</v>
      </c>
      <c r="X31" s="262">
        <v>7.4663091560000003</v>
      </c>
      <c r="Y31" s="262">
        <v>8.1123275929999998</v>
      </c>
      <c r="Z31" s="262">
        <v>8.1996917089999997</v>
      </c>
      <c r="AA31" s="262">
        <v>8.0693252849999997</v>
      </c>
      <c r="AB31" s="262">
        <v>7.8456385400000004</v>
      </c>
      <c r="AC31" s="262">
        <v>8.2682266510000009</v>
      </c>
      <c r="AD31" s="262">
        <v>7.89391497</v>
      </c>
      <c r="AE31" s="262">
        <v>7.9553151890000002</v>
      </c>
      <c r="AF31" s="262">
        <v>8.3597835279999995</v>
      </c>
      <c r="AG31" s="262">
        <v>8.2402889479999999</v>
      </c>
      <c r="AH31" s="262">
        <v>8.1918163310000001</v>
      </c>
      <c r="AI31" s="262">
        <v>7.8941517250000004</v>
      </c>
      <c r="AJ31" s="262">
        <v>8.2933951990000008</v>
      </c>
      <c r="AK31" s="262">
        <v>8.1202253599999992</v>
      </c>
      <c r="AL31" s="262">
        <v>8.2351349349999996</v>
      </c>
      <c r="AM31" s="262">
        <v>9.3222696529999993</v>
      </c>
      <c r="AN31" s="262">
        <v>9.8883014849999995</v>
      </c>
      <c r="AO31" s="262">
        <v>10.350193089999999</v>
      </c>
      <c r="AP31" s="262">
        <v>9.3309259690000008</v>
      </c>
      <c r="AQ31" s="262">
        <v>9.1224968870000005</v>
      </c>
      <c r="AR31" s="262">
        <v>9.1781685329999991</v>
      </c>
      <c r="AS31" s="262">
        <v>9.1447123910000006</v>
      </c>
      <c r="AT31" s="262">
        <v>8.7782906460000003</v>
      </c>
      <c r="AU31" s="262">
        <v>8.2658763820000001</v>
      </c>
      <c r="AV31" s="262">
        <v>7.9587711189999997</v>
      </c>
      <c r="AW31" s="262">
        <v>8.7498466280000002</v>
      </c>
      <c r="AX31" s="262">
        <v>8.6768356600000001</v>
      </c>
      <c r="AY31" s="262">
        <v>8.6876131119999993</v>
      </c>
      <c r="AZ31" s="262">
        <v>8.3305751289999996</v>
      </c>
      <c r="BA31" s="262">
        <v>7.939994961</v>
      </c>
      <c r="BB31" s="262">
        <v>8.0620481850000001</v>
      </c>
      <c r="BC31" s="262">
        <v>6.7016747470000002</v>
      </c>
      <c r="BD31" s="262">
        <v>7.3552191110000003</v>
      </c>
      <c r="BE31" s="262">
        <v>7.3914216130000003</v>
      </c>
      <c r="BF31" s="262">
        <v>7.9046141519999997</v>
      </c>
      <c r="BG31" s="262">
        <v>8.0030260000000002</v>
      </c>
      <c r="BH31" s="262">
        <v>8.0078549999999993</v>
      </c>
      <c r="BI31" s="385">
        <v>8.0245890000000006</v>
      </c>
      <c r="BJ31" s="385">
        <v>7.6727410000000003</v>
      </c>
      <c r="BK31" s="385">
        <v>7.7512759999999998</v>
      </c>
      <c r="BL31" s="385">
        <v>7.8292729999999997</v>
      </c>
      <c r="BM31" s="385">
        <v>7.7197009999999997</v>
      </c>
      <c r="BN31" s="385">
        <v>7.1887400000000001</v>
      </c>
      <c r="BO31" s="385">
        <v>7.0122299999999997</v>
      </c>
      <c r="BP31" s="385">
        <v>6.953398</v>
      </c>
      <c r="BQ31" s="385">
        <v>7.2120550000000003</v>
      </c>
      <c r="BR31" s="385">
        <v>7.5111569999999999</v>
      </c>
      <c r="BS31" s="385">
        <v>7.8553499999999996</v>
      </c>
      <c r="BT31" s="385">
        <v>8.0896310000000007</v>
      </c>
      <c r="BU31" s="385">
        <v>8.3501429999999992</v>
      </c>
      <c r="BV31" s="385">
        <v>8.1783070000000002</v>
      </c>
    </row>
    <row r="32" spans="1:74" ht="11.1" customHeight="1" x14ac:dyDescent="0.2">
      <c r="A32" s="84" t="s">
        <v>903</v>
      </c>
      <c r="B32" s="190" t="s">
        <v>598</v>
      </c>
      <c r="C32" s="262">
        <v>7.4020890049999997</v>
      </c>
      <c r="D32" s="262">
        <v>7.3009424640000002</v>
      </c>
      <c r="E32" s="262">
        <v>7.2704275220000003</v>
      </c>
      <c r="F32" s="262">
        <v>7.4249478599999996</v>
      </c>
      <c r="G32" s="262">
        <v>7.0228828229999998</v>
      </c>
      <c r="H32" s="262">
        <v>7.2652151119999999</v>
      </c>
      <c r="I32" s="262">
        <v>7.2826263280000001</v>
      </c>
      <c r="J32" s="262">
        <v>7.4178647839999998</v>
      </c>
      <c r="K32" s="262">
        <v>6.9537085909999998</v>
      </c>
      <c r="L32" s="262">
        <v>6.5990398289999996</v>
      </c>
      <c r="M32" s="262">
        <v>6.8539500020000004</v>
      </c>
      <c r="N32" s="262">
        <v>6.5298424500000003</v>
      </c>
      <c r="O32" s="262">
        <v>6.4540114759999998</v>
      </c>
      <c r="P32" s="262">
        <v>6.309840415</v>
      </c>
      <c r="Q32" s="262">
        <v>6.6544573710000003</v>
      </c>
      <c r="R32" s="262">
        <v>5.9926637510000003</v>
      </c>
      <c r="S32" s="262">
        <v>5.2645860830000002</v>
      </c>
      <c r="T32" s="262">
        <v>5.5231355820000001</v>
      </c>
      <c r="U32" s="262">
        <v>5.5122431719999998</v>
      </c>
      <c r="V32" s="262">
        <v>5.8063488830000001</v>
      </c>
      <c r="W32" s="262">
        <v>5.5228182309999996</v>
      </c>
      <c r="X32" s="262">
        <v>5.3894251479999999</v>
      </c>
      <c r="Y32" s="262">
        <v>6.0431558750000001</v>
      </c>
      <c r="Z32" s="262">
        <v>6.3519105329999999</v>
      </c>
      <c r="AA32" s="262">
        <v>6.2637277249999999</v>
      </c>
      <c r="AB32" s="262">
        <v>6.1784605130000001</v>
      </c>
      <c r="AC32" s="262">
        <v>6.2772400849999999</v>
      </c>
      <c r="AD32" s="262">
        <v>6.6121967579999996</v>
      </c>
      <c r="AE32" s="262">
        <v>6.7059291180000002</v>
      </c>
      <c r="AF32" s="262">
        <v>6.7650053010000004</v>
      </c>
      <c r="AG32" s="262">
        <v>6.5705471600000003</v>
      </c>
      <c r="AH32" s="262">
        <v>6.2010475060000001</v>
      </c>
      <c r="AI32" s="262">
        <v>5.8537565750000002</v>
      </c>
      <c r="AJ32" s="262">
        <v>5.681950949</v>
      </c>
      <c r="AK32" s="262">
        <v>6.0249314050000002</v>
      </c>
      <c r="AL32" s="262">
        <v>6.1746180439999998</v>
      </c>
      <c r="AM32" s="262">
        <v>6.8962358080000001</v>
      </c>
      <c r="AN32" s="262">
        <v>7.6423227210000002</v>
      </c>
      <c r="AO32" s="262">
        <v>9.9052268990000005</v>
      </c>
      <c r="AP32" s="262">
        <v>9.0298534250000007</v>
      </c>
      <c r="AQ32" s="262">
        <v>9.4126874810000007</v>
      </c>
      <c r="AR32" s="262">
        <v>7.6014453519999998</v>
      </c>
      <c r="AS32" s="262">
        <v>8.241364677</v>
      </c>
      <c r="AT32" s="262">
        <v>7.8527874579999999</v>
      </c>
      <c r="AU32" s="262">
        <v>7.2624780869999999</v>
      </c>
      <c r="AV32" s="262">
        <v>6.5139276070000003</v>
      </c>
      <c r="AW32" s="262">
        <v>6.5823238230000003</v>
      </c>
      <c r="AX32" s="262">
        <v>7.2382459590000003</v>
      </c>
      <c r="AY32" s="262">
        <v>6.6086747629999998</v>
      </c>
      <c r="AZ32" s="262">
        <v>6.2765775960000001</v>
      </c>
      <c r="BA32" s="262">
        <v>6.3437052639999996</v>
      </c>
      <c r="BB32" s="262">
        <v>5.7780588430000002</v>
      </c>
      <c r="BC32" s="262">
        <v>5.3672119049999996</v>
      </c>
      <c r="BD32" s="262">
        <v>5.7359702539999997</v>
      </c>
      <c r="BE32" s="262">
        <v>5.5636576729999998</v>
      </c>
      <c r="BF32" s="262">
        <v>5.6621808839999996</v>
      </c>
      <c r="BG32" s="262">
        <v>5.6519779999999997</v>
      </c>
      <c r="BH32" s="262">
        <v>5.3260839999999998</v>
      </c>
      <c r="BI32" s="385">
        <v>5.521668</v>
      </c>
      <c r="BJ32" s="385">
        <v>5.5971149999999996</v>
      </c>
      <c r="BK32" s="385">
        <v>5.9240110000000001</v>
      </c>
      <c r="BL32" s="385">
        <v>5.9679359999999999</v>
      </c>
      <c r="BM32" s="385">
        <v>6.065753</v>
      </c>
      <c r="BN32" s="385">
        <v>5.9527720000000004</v>
      </c>
      <c r="BO32" s="385">
        <v>5.5543250000000004</v>
      </c>
      <c r="BP32" s="385">
        <v>5.7323149999999998</v>
      </c>
      <c r="BQ32" s="385">
        <v>6.0105040000000001</v>
      </c>
      <c r="BR32" s="385">
        <v>6.1330280000000004</v>
      </c>
      <c r="BS32" s="385">
        <v>6.1145990000000001</v>
      </c>
      <c r="BT32" s="385">
        <v>5.8827660000000002</v>
      </c>
      <c r="BU32" s="385">
        <v>6.262772</v>
      </c>
      <c r="BV32" s="385">
        <v>6.3980449999999998</v>
      </c>
    </row>
    <row r="33" spans="1:74" ht="11.1" customHeight="1" x14ac:dyDescent="0.2">
      <c r="A33" s="84" t="s">
        <v>904</v>
      </c>
      <c r="B33" s="190" t="s">
        <v>599</v>
      </c>
      <c r="C33" s="262">
        <v>6.3169368260000001</v>
      </c>
      <c r="D33" s="262">
        <v>6.3575524520000002</v>
      </c>
      <c r="E33" s="262">
        <v>6.1650261620000002</v>
      </c>
      <c r="F33" s="262">
        <v>5.9131109669999997</v>
      </c>
      <c r="G33" s="262">
        <v>5.7436165519999998</v>
      </c>
      <c r="H33" s="262">
        <v>5.6893398319999999</v>
      </c>
      <c r="I33" s="262">
        <v>5.6444950479999996</v>
      </c>
      <c r="J33" s="262">
        <v>5.645733989</v>
      </c>
      <c r="K33" s="262">
        <v>5.3916571099999997</v>
      </c>
      <c r="L33" s="262">
        <v>5.4017059339999998</v>
      </c>
      <c r="M33" s="262">
        <v>5.5231677990000003</v>
      </c>
      <c r="N33" s="262">
        <v>5.7052351459999997</v>
      </c>
      <c r="O33" s="262">
        <v>5.4802490270000002</v>
      </c>
      <c r="P33" s="262">
        <v>5.3902658990000001</v>
      </c>
      <c r="Q33" s="262">
        <v>5.1651860249999997</v>
      </c>
      <c r="R33" s="262">
        <v>4.5416661569999999</v>
      </c>
      <c r="S33" s="262">
        <v>3.7497135070000001</v>
      </c>
      <c r="T33" s="262">
        <v>3.9650417099999999</v>
      </c>
      <c r="U33" s="262">
        <v>4.0532973769999998</v>
      </c>
      <c r="V33" s="262">
        <v>4.338505617</v>
      </c>
      <c r="W33" s="262">
        <v>4.3708419440000004</v>
      </c>
      <c r="X33" s="262">
        <v>4.4372714719999999</v>
      </c>
      <c r="Y33" s="262">
        <v>5.1163280540000002</v>
      </c>
      <c r="Z33" s="262">
        <v>5.5655881999999997</v>
      </c>
      <c r="AA33" s="262">
        <v>5.213967953</v>
      </c>
      <c r="AB33" s="262">
        <v>5.2083705010000001</v>
      </c>
      <c r="AC33" s="262">
        <v>5.1982543330000004</v>
      </c>
      <c r="AD33" s="262">
        <v>5.2881437800000004</v>
      </c>
      <c r="AE33" s="262">
        <v>5.4712324050000003</v>
      </c>
      <c r="AF33" s="262">
        <v>5.6192233170000003</v>
      </c>
      <c r="AG33" s="262">
        <v>5.160834801</v>
      </c>
      <c r="AH33" s="262">
        <v>4.7959520390000003</v>
      </c>
      <c r="AI33" s="262">
        <v>4.8180667609999999</v>
      </c>
      <c r="AJ33" s="262">
        <v>4.9812358410000002</v>
      </c>
      <c r="AK33" s="262">
        <v>5.5699636870000004</v>
      </c>
      <c r="AL33" s="262">
        <v>5.4628488959999997</v>
      </c>
      <c r="AM33" s="262">
        <v>6.0580107759999997</v>
      </c>
      <c r="AN33" s="262">
        <v>7.0592891079999998</v>
      </c>
      <c r="AO33" s="262">
        <v>9.0013687020000006</v>
      </c>
      <c r="AP33" s="262">
        <v>6.463286707</v>
      </c>
      <c r="AQ33" s="262">
        <v>6.1935216510000002</v>
      </c>
      <c r="AR33" s="262">
        <v>6.0598832209999998</v>
      </c>
      <c r="AS33" s="262">
        <v>5.9083712049999999</v>
      </c>
      <c r="AT33" s="262">
        <v>5.6780123409999996</v>
      </c>
      <c r="AU33" s="262">
        <v>6.1915633379999999</v>
      </c>
      <c r="AV33" s="262">
        <v>6.093377458</v>
      </c>
      <c r="AW33" s="262">
        <v>6.0514829250000002</v>
      </c>
      <c r="AX33" s="262">
        <v>6.6742573500000004</v>
      </c>
      <c r="AY33" s="262">
        <v>5.9845862900000002</v>
      </c>
      <c r="AZ33" s="262">
        <v>5.7031765539999997</v>
      </c>
      <c r="BA33" s="262">
        <v>5.7367495289999999</v>
      </c>
      <c r="BB33" s="262">
        <v>4.90794365</v>
      </c>
      <c r="BC33" s="262">
        <v>4.3429844360000001</v>
      </c>
      <c r="BD33" s="262">
        <v>4.4347359959999997</v>
      </c>
      <c r="BE33" s="262">
        <v>4.5405516090000004</v>
      </c>
      <c r="BF33" s="262">
        <v>4.3963943839999997</v>
      </c>
      <c r="BG33" s="262">
        <v>4.6058750000000002</v>
      </c>
      <c r="BH33" s="262">
        <v>4.5877169999999996</v>
      </c>
      <c r="BI33" s="385">
        <v>4.7359629999999999</v>
      </c>
      <c r="BJ33" s="385">
        <v>5.002999</v>
      </c>
      <c r="BK33" s="385">
        <v>5.0562800000000001</v>
      </c>
      <c r="BL33" s="385">
        <v>5.0288579999999996</v>
      </c>
      <c r="BM33" s="385">
        <v>4.9490119999999997</v>
      </c>
      <c r="BN33" s="385">
        <v>4.5865270000000002</v>
      </c>
      <c r="BO33" s="385">
        <v>4.3780760000000001</v>
      </c>
      <c r="BP33" s="385">
        <v>4.4150999999999998</v>
      </c>
      <c r="BQ33" s="385">
        <v>4.5332470000000002</v>
      </c>
      <c r="BR33" s="385">
        <v>4.6348010000000004</v>
      </c>
      <c r="BS33" s="385">
        <v>4.6587730000000001</v>
      </c>
      <c r="BT33" s="385">
        <v>4.8120339999999997</v>
      </c>
      <c r="BU33" s="385">
        <v>5.011107</v>
      </c>
      <c r="BV33" s="385">
        <v>5.408226</v>
      </c>
    </row>
    <row r="34" spans="1:74" ht="11.1" customHeight="1" x14ac:dyDescent="0.2">
      <c r="A34" s="84" t="s">
        <v>905</v>
      </c>
      <c r="B34" s="190" t="s">
        <v>600</v>
      </c>
      <c r="C34" s="262">
        <v>6.4792638519999999</v>
      </c>
      <c r="D34" s="262">
        <v>6.7066900470000004</v>
      </c>
      <c r="E34" s="262">
        <v>6.205873124</v>
      </c>
      <c r="F34" s="262">
        <v>6.1010750040000001</v>
      </c>
      <c r="G34" s="262">
        <v>6.2613727519999998</v>
      </c>
      <c r="H34" s="262">
        <v>6.2073034119999999</v>
      </c>
      <c r="I34" s="262">
        <v>6.2649821760000002</v>
      </c>
      <c r="J34" s="262">
        <v>6.1644936850000001</v>
      </c>
      <c r="K34" s="262">
        <v>5.7860534640000001</v>
      </c>
      <c r="L34" s="262">
        <v>5.6071396079999998</v>
      </c>
      <c r="M34" s="262">
        <v>5.7083638460000001</v>
      </c>
      <c r="N34" s="262">
        <v>5.6905949089999996</v>
      </c>
      <c r="O34" s="262">
        <v>5.4392476839999997</v>
      </c>
      <c r="P34" s="262">
        <v>5.0579931680000003</v>
      </c>
      <c r="Q34" s="262">
        <v>4.6658127680000003</v>
      </c>
      <c r="R34" s="262">
        <v>4.2038222139999997</v>
      </c>
      <c r="S34" s="262">
        <v>4.0469510609999997</v>
      </c>
      <c r="T34" s="262">
        <v>4.2503191420000004</v>
      </c>
      <c r="U34" s="262">
        <v>4.56582489</v>
      </c>
      <c r="V34" s="262">
        <v>4.7123586099999999</v>
      </c>
      <c r="W34" s="262">
        <v>4.5812992619999999</v>
      </c>
      <c r="X34" s="262">
        <v>4.7498938089999996</v>
      </c>
      <c r="Y34" s="262">
        <v>5.2319040240000003</v>
      </c>
      <c r="Z34" s="262">
        <v>5.5976597459999997</v>
      </c>
      <c r="AA34" s="262">
        <v>5.5446417380000002</v>
      </c>
      <c r="AB34" s="262">
        <v>5.4123679989999998</v>
      </c>
      <c r="AC34" s="262">
        <v>5.52592119</v>
      </c>
      <c r="AD34" s="262">
        <v>5.7295416899999996</v>
      </c>
      <c r="AE34" s="262">
        <v>5.9592642729999996</v>
      </c>
      <c r="AF34" s="262">
        <v>5.8673424650000001</v>
      </c>
      <c r="AG34" s="262">
        <v>5.5315383230000004</v>
      </c>
      <c r="AH34" s="262">
        <v>5.2775869679999996</v>
      </c>
      <c r="AI34" s="262">
        <v>5.3118800510000002</v>
      </c>
      <c r="AJ34" s="262">
        <v>5.2152310760000002</v>
      </c>
      <c r="AK34" s="262">
        <v>5.6009832959999999</v>
      </c>
      <c r="AL34" s="262">
        <v>5.9901249740000004</v>
      </c>
      <c r="AM34" s="262">
        <v>6.6505752669999998</v>
      </c>
      <c r="AN34" s="262">
        <v>7.2422908079999999</v>
      </c>
      <c r="AO34" s="262">
        <v>6.777668866</v>
      </c>
      <c r="AP34" s="262">
        <v>6.3498143660000004</v>
      </c>
      <c r="AQ34" s="262">
        <v>6.4188657180000002</v>
      </c>
      <c r="AR34" s="262">
        <v>6.3397657379999997</v>
      </c>
      <c r="AS34" s="262">
        <v>6.2112305760000002</v>
      </c>
      <c r="AT34" s="262">
        <v>5.6753634340000003</v>
      </c>
      <c r="AU34" s="262">
        <v>5.8503461630000002</v>
      </c>
      <c r="AV34" s="262">
        <v>5.8461793860000002</v>
      </c>
      <c r="AW34" s="262">
        <v>5.8393161190000002</v>
      </c>
      <c r="AX34" s="262">
        <v>6.2808051379999998</v>
      </c>
      <c r="AY34" s="262">
        <v>5.7873701630000003</v>
      </c>
      <c r="AZ34" s="262">
        <v>5.3617952689999999</v>
      </c>
      <c r="BA34" s="262">
        <v>5.2154293620000001</v>
      </c>
      <c r="BB34" s="262">
        <v>4.6053002059999999</v>
      </c>
      <c r="BC34" s="262">
        <v>4.3621930850000004</v>
      </c>
      <c r="BD34" s="262">
        <v>4.5262279090000002</v>
      </c>
      <c r="BE34" s="262">
        <v>4.5437814879999996</v>
      </c>
      <c r="BF34" s="262">
        <v>4.5950456720000004</v>
      </c>
      <c r="BG34" s="262">
        <v>4.6910090000000002</v>
      </c>
      <c r="BH34" s="262">
        <v>4.610366</v>
      </c>
      <c r="BI34" s="385">
        <v>4.5579340000000004</v>
      </c>
      <c r="BJ34" s="385">
        <v>4.7362039999999999</v>
      </c>
      <c r="BK34" s="385">
        <v>4.8016550000000002</v>
      </c>
      <c r="BL34" s="385">
        <v>4.9304100000000002</v>
      </c>
      <c r="BM34" s="385">
        <v>4.9794980000000004</v>
      </c>
      <c r="BN34" s="385">
        <v>4.9624579999999998</v>
      </c>
      <c r="BO34" s="385">
        <v>4.918139</v>
      </c>
      <c r="BP34" s="385">
        <v>4.8783010000000004</v>
      </c>
      <c r="BQ34" s="385">
        <v>5.1465899999999998</v>
      </c>
      <c r="BR34" s="385">
        <v>5.1476319999999998</v>
      </c>
      <c r="BS34" s="385">
        <v>5.1354759999999997</v>
      </c>
      <c r="BT34" s="385">
        <v>5.2633130000000001</v>
      </c>
      <c r="BU34" s="385">
        <v>5.4534929999999999</v>
      </c>
      <c r="BV34" s="385">
        <v>5.7311759999999996</v>
      </c>
    </row>
    <row r="35" spans="1:74" ht="11.1" customHeight="1" x14ac:dyDescent="0.2">
      <c r="A35" s="84" t="s">
        <v>906</v>
      </c>
      <c r="B35" s="190" t="s">
        <v>601</v>
      </c>
      <c r="C35" s="262">
        <v>6.182310051</v>
      </c>
      <c r="D35" s="262">
        <v>6.1398715350000002</v>
      </c>
      <c r="E35" s="262">
        <v>5.6238045879999996</v>
      </c>
      <c r="F35" s="262">
        <v>5.7211749080000001</v>
      </c>
      <c r="G35" s="262">
        <v>5.9341301209999999</v>
      </c>
      <c r="H35" s="262">
        <v>5.8971454750000003</v>
      </c>
      <c r="I35" s="262">
        <v>5.8311870529999998</v>
      </c>
      <c r="J35" s="262">
        <v>5.7417526790000002</v>
      </c>
      <c r="K35" s="262">
        <v>5.452486554</v>
      </c>
      <c r="L35" s="262">
        <v>5.3339335239999999</v>
      </c>
      <c r="M35" s="262">
        <v>5.3355587230000001</v>
      </c>
      <c r="N35" s="262">
        <v>5.2612731540000004</v>
      </c>
      <c r="O35" s="262">
        <v>5.260590444</v>
      </c>
      <c r="P35" s="262">
        <v>4.8059976239999997</v>
      </c>
      <c r="Q35" s="262">
        <v>4.390688194</v>
      </c>
      <c r="R35" s="262">
        <v>3.960970316</v>
      </c>
      <c r="S35" s="262">
        <v>3.7830586720000001</v>
      </c>
      <c r="T35" s="262">
        <v>3.9614726560000002</v>
      </c>
      <c r="U35" s="262">
        <v>4.1689914039999998</v>
      </c>
      <c r="V35" s="262">
        <v>4.4093179280000001</v>
      </c>
      <c r="W35" s="262">
        <v>4.1982955679999998</v>
      </c>
      <c r="X35" s="262">
        <v>4.4962571860000002</v>
      </c>
      <c r="Y35" s="262">
        <v>5.112651005</v>
      </c>
      <c r="Z35" s="262">
        <v>5.2817575410000002</v>
      </c>
      <c r="AA35" s="262">
        <v>5.1567365699999996</v>
      </c>
      <c r="AB35" s="262">
        <v>5.1212547659999998</v>
      </c>
      <c r="AC35" s="262">
        <v>5.1365554549999999</v>
      </c>
      <c r="AD35" s="262">
        <v>5.3735257770000002</v>
      </c>
      <c r="AE35" s="262">
        <v>5.4800269220000004</v>
      </c>
      <c r="AF35" s="262">
        <v>5.5115025659999999</v>
      </c>
      <c r="AG35" s="262">
        <v>5.15981925</v>
      </c>
      <c r="AH35" s="262">
        <v>4.8734116289999996</v>
      </c>
      <c r="AI35" s="262">
        <v>5.0586510259999997</v>
      </c>
      <c r="AJ35" s="262">
        <v>5.1088990250000004</v>
      </c>
      <c r="AK35" s="262">
        <v>5.3179705019999997</v>
      </c>
      <c r="AL35" s="262">
        <v>5.5820268750000004</v>
      </c>
      <c r="AM35" s="262">
        <v>6.0529322399999996</v>
      </c>
      <c r="AN35" s="262">
        <v>6.8852380789999996</v>
      </c>
      <c r="AO35" s="262">
        <v>6.1125041339999999</v>
      </c>
      <c r="AP35" s="262">
        <v>6.0293368520000001</v>
      </c>
      <c r="AQ35" s="262">
        <v>6.2430116770000001</v>
      </c>
      <c r="AR35" s="262">
        <v>6.061784662</v>
      </c>
      <c r="AS35" s="262">
        <v>5.623419299</v>
      </c>
      <c r="AT35" s="262">
        <v>5.2296711450000002</v>
      </c>
      <c r="AU35" s="262">
        <v>5.2614337610000002</v>
      </c>
      <c r="AV35" s="262">
        <v>5.3298880210000004</v>
      </c>
      <c r="AW35" s="262">
        <v>5.4842558280000002</v>
      </c>
      <c r="AX35" s="262">
        <v>5.8004690429999997</v>
      </c>
      <c r="AY35" s="262">
        <v>5.2068703049999998</v>
      </c>
      <c r="AZ35" s="262">
        <v>5.1717254549999998</v>
      </c>
      <c r="BA35" s="262">
        <v>5.081688905</v>
      </c>
      <c r="BB35" s="262">
        <v>4.4132726130000002</v>
      </c>
      <c r="BC35" s="262">
        <v>4.0899020889999997</v>
      </c>
      <c r="BD35" s="262">
        <v>4.33486482</v>
      </c>
      <c r="BE35" s="262">
        <v>4.2121373100000001</v>
      </c>
      <c r="BF35" s="262">
        <v>4.1702457089999996</v>
      </c>
      <c r="BG35" s="262">
        <v>4.2534169999999998</v>
      </c>
      <c r="BH35" s="262">
        <v>4.2975719999999997</v>
      </c>
      <c r="BI35" s="385">
        <v>4.2574519999999998</v>
      </c>
      <c r="BJ35" s="385">
        <v>4.2313900000000002</v>
      </c>
      <c r="BK35" s="385">
        <v>4.5567349999999998</v>
      </c>
      <c r="BL35" s="385">
        <v>4.7901910000000001</v>
      </c>
      <c r="BM35" s="385">
        <v>4.7405819999999999</v>
      </c>
      <c r="BN35" s="385">
        <v>4.5547060000000004</v>
      </c>
      <c r="BO35" s="385">
        <v>4.5393059999999998</v>
      </c>
      <c r="BP35" s="385">
        <v>4.5405189999999997</v>
      </c>
      <c r="BQ35" s="385">
        <v>4.8282949999999998</v>
      </c>
      <c r="BR35" s="385">
        <v>4.7330129999999997</v>
      </c>
      <c r="BS35" s="385">
        <v>4.7656599999999996</v>
      </c>
      <c r="BT35" s="385">
        <v>4.9019029999999999</v>
      </c>
      <c r="BU35" s="385">
        <v>5.1253799999999998</v>
      </c>
      <c r="BV35" s="385">
        <v>5.3948340000000004</v>
      </c>
    </row>
    <row r="36" spans="1:74" ht="11.1" customHeight="1" x14ac:dyDescent="0.2">
      <c r="A36" s="84" t="s">
        <v>907</v>
      </c>
      <c r="B36" s="190" t="s">
        <v>602</v>
      </c>
      <c r="C36" s="262">
        <v>4.4142896370000004</v>
      </c>
      <c r="D36" s="262">
        <v>4.5310068550000002</v>
      </c>
      <c r="E36" s="262">
        <v>4.0460731360000004</v>
      </c>
      <c r="F36" s="262">
        <v>4.4970097290000002</v>
      </c>
      <c r="G36" s="262">
        <v>4.524130263</v>
      </c>
      <c r="H36" s="262">
        <v>4.5907664329999998</v>
      </c>
      <c r="I36" s="262">
        <v>4.4394185369999999</v>
      </c>
      <c r="J36" s="262">
        <v>4.629236788</v>
      </c>
      <c r="K36" s="262">
        <v>4.1837874189999997</v>
      </c>
      <c r="L36" s="262">
        <v>3.9289151439999999</v>
      </c>
      <c r="M36" s="262">
        <v>3.632781075</v>
      </c>
      <c r="N36" s="262">
        <v>3.4751933350000002</v>
      </c>
      <c r="O36" s="262">
        <v>3.3070489950000002</v>
      </c>
      <c r="P36" s="262">
        <v>2.9099941650000001</v>
      </c>
      <c r="Q36" s="262">
        <v>2.556294018</v>
      </c>
      <c r="R36" s="262">
        <v>2.2678083450000002</v>
      </c>
      <c r="S36" s="262">
        <v>2.2717395699999998</v>
      </c>
      <c r="T36" s="262">
        <v>2.6580795789999998</v>
      </c>
      <c r="U36" s="262">
        <v>3.0192201340000002</v>
      </c>
      <c r="V36" s="262">
        <v>3.288395178</v>
      </c>
      <c r="W36" s="262">
        <v>2.9293243000000002</v>
      </c>
      <c r="X36" s="262">
        <v>3.3012023949999998</v>
      </c>
      <c r="Y36" s="262">
        <v>3.6679656239999998</v>
      </c>
      <c r="Z36" s="262">
        <v>3.890976867</v>
      </c>
      <c r="AA36" s="262">
        <v>3.5912030160000001</v>
      </c>
      <c r="AB36" s="262">
        <v>3.4894634130000002</v>
      </c>
      <c r="AC36" s="262">
        <v>3.685006843</v>
      </c>
      <c r="AD36" s="262">
        <v>4.2725350400000002</v>
      </c>
      <c r="AE36" s="262">
        <v>4.459246684</v>
      </c>
      <c r="AF36" s="262">
        <v>4.3678093530000002</v>
      </c>
      <c r="AG36" s="262">
        <v>3.9062549629999999</v>
      </c>
      <c r="AH36" s="262">
        <v>3.7555700590000001</v>
      </c>
      <c r="AI36" s="262">
        <v>3.7995464079999999</v>
      </c>
      <c r="AJ36" s="262">
        <v>3.7578038980000001</v>
      </c>
      <c r="AK36" s="262">
        <v>3.8225447460000002</v>
      </c>
      <c r="AL36" s="262">
        <v>4.1297641309999999</v>
      </c>
      <c r="AM36" s="262">
        <v>4.6704140069999998</v>
      </c>
      <c r="AN36" s="262">
        <v>5.7392694970000004</v>
      </c>
      <c r="AO36" s="262">
        <v>5.0921257019999997</v>
      </c>
      <c r="AP36" s="262">
        <v>4.882031263</v>
      </c>
      <c r="AQ36" s="262">
        <v>5.0293192810000003</v>
      </c>
      <c r="AR36" s="262">
        <v>4.8396061320000001</v>
      </c>
      <c r="AS36" s="262">
        <v>4.864539207</v>
      </c>
      <c r="AT36" s="262">
        <v>4.3370325059999999</v>
      </c>
      <c r="AU36" s="262">
        <v>4.34370425</v>
      </c>
      <c r="AV36" s="262">
        <v>4.2632347819999996</v>
      </c>
      <c r="AW36" s="262">
        <v>4.0256265840000003</v>
      </c>
      <c r="AX36" s="262">
        <v>4.485866347</v>
      </c>
      <c r="AY36" s="262">
        <v>3.4132105250000002</v>
      </c>
      <c r="AZ36" s="262">
        <v>3.1482131139999998</v>
      </c>
      <c r="BA36" s="262">
        <v>3.055146862</v>
      </c>
      <c r="BB36" s="262">
        <v>2.8894971009999999</v>
      </c>
      <c r="BC36" s="262">
        <v>2.8313909979999998</v>
      </c>
      <c r="BD36" s="262">
        <v>3.0616411910000001</v>
      </c>
      <c r="BE36" s="262">
        <v>3.084855471</v>
      </c>
      <c r="BF36" s="262">
        <v>3.1502491880000001</v>
      </c>
      <c r="BG36" s="262">
        <v>2.9502120000000001</v>
      </c>
      <c r="BH36" s="262">
        <v>2.7563170000000001</v>
      </c>
      <c r="BI36" s="385">
        <v>2.389758</v>
      </c>
      <c r="BJ36" s="385">
        <v>2.6797840000000002</v>
      </c>
      <c r="BK36" s="385">
        <v>2.8091050000000002</v>
      </c>
      <c r="BL36" s="385">
        <v>2.9752909999999999</v>
      </c>
      <c r="BM36" s="385">
        <v>3.0272770000000002</v>
      </c>
      <c r="BN36" s="385">
        <v>2.9761150000000001</v>
      </c>
      <c r="BO36" s="385">
        <v>3.1320600000000001</v>
      </c>
      <c r="BP36" s="385">
        <v>3.1108880000000001</v>
      </c>
      <c r="BQ36" s="385">
        <v>3.4678049999999998</v>
      </c>
      <c r="BR36" s="385">
        <v>3.4111980000000002</v>
      </c>
      <c r="BS36" s="385">
        <v>3.390552</v>
      </c>
      <c r="BT36" s="385">
        <v>3.4602789999999999</v>
      </c>
      <c r="BU36" s="385">
        <v>3.523701</v>
      </c>
      <c r="BV36" s="385">
        <v>3.6952250000000002</v>
      </c>
    </row>
    <row r="37" spans="1:74" s="85" customFormat="1" ht="11.1" customHeight="1" x14ac:dyDescent="0.2">
      <c r="A37" s="84" t="s">
        <v>908</v>
      </c>
      <c r="B37" s="190" t="s">
        <v>603</v>
      </c>
      <c r="C37" s="262">
        <v>6.7344831349999996</v>
      </c>
      <c r="D37" s="262">
        <v>6.961985587</v>
      </c>
      <c r="E37" s="262">
        <v>6.7884783909999999</v>
      </c>
      <c r="F37" s="262">
        <v>6.452135062</v>
      </c>
      <c r="G37" s="262">
        <v>6.4034668549999996</v>
      </c>
      <c r="H37" s="262">
        <v>6.4806427319999997</v>
      </c>
      <c r="I37" s="262">
        <v>6.6415387020000001</v>
      </c>
      <c r="J37" s="262">
        <v>6.7556445089999997</v>
      </c>
      <c r="K37" s="262">
        <v>6.7214437379999996</v>
      </c>
      <c r="L37" s="262">
        <v>6.3774553520000001</v>
      </c>
      <c r="M37" s="262">
        <v>6.147735033</v>
      </c>
      <c r="N37" s="262">
        <v>6.3831750180000002</v>
      </c>
      <c r="O37" s="262">
        <v>6.0673902179999999</v>
      </c>
      <c r="P37" s="262">
        <v>5.9367381930000001</v>
      </c>
      <c r="Q37" s="262">
        <v>5.999470927</v>
      </c>
      <c r="R37" s="262">
        <v>5.1986538170000003</v>
      </c>
      <c r="S37" s="262">
        <v>5.2145749610000003</v>
      </c>
      <c r="T37" s="262">
        <v>5.3190383089999997</v>
      </c>
      <c r="U37" s="262">
        <v>5.4189377859999999</v>
      </c>
      <c r="V37" s="262">
        <v>5.5676948360000003</v>
      </c>
      <c r="W37" s="262">
        <v>5.27358248</v>
      </c>
      <c r="X37" s="262">
        <v>5.6233397460000001</v>
      </c>
      <c r="Y37" s="262">
        <v>5.4855273670000004</v>
      </c>
      <c r="Z37" s="262">
        <v>5.6765905590000001</v>
      </c>
      <c r="AA37" s="262">
        <v>5.5590308899999998</v>
      </c>
      <c r="AB37" s="262">
        <v>5.5908751040000002</v>
      </c>
      <c r="AC37" s="262">
        <v>5.6931398260000003</v>
      </c>
      <c r="AD37" s="262">
        <v>5.8696393960000002</v>
      </c>
      <c r="AE37" s="262">
        <v>5.744040365</v>
      </c>
      <c r="AF37" s="262">
        <v>6.0214589519999997</v>
      </c>
      <c r="AG37" s="262">
        <v>6.1114546299999999</v>
      </c>
      <c r="AH37" s="262">
        <v>5.985538633</v>
      </c>
      <c r="AI37" s="262">
        <v>6.0806730169999996</v>
      </c>
      <c r="AJ37" s="262">
        <v>6.114070667</v>
      </c>
      <c r="AK37" s="262">
        <v>5.7635806729999999</v>
      </c>
      <c r="AL37" s="262">
        <v>5.9870263619999999</v>
      </c>
      <c r="AM37" s="262">
        <v>6.2662284760000002</v>
      </c>
      <c r="AN37" s="262">
        <v>6.726706343</v>
      </c>
      <c r="AO37" s="262">
        <v>7.0544329670000003</v>
      </c>
      <c r="AP37" s="262">
        <v>6.8781683490000001</v>
      </c>
      <c r="AQ37" s="262">
        <v>6.6897412779999996</v>
      </c>
      <c r="AR37" s="262">
        <v>6.793087474</v>
      </c>
      <c r="AS37" s="262">
        <v>6.857918475</v>
      </c>
      <c r="AT37" s="262">
        <v>6.9652999490000003</v>
      </c>
      <c r="AU37" s="262">
        <v>6.8871050069999997</v>
      </c>
      <c r="AV37" s="262">
        <v>6.918782191</v>
      </c>
      <c r="AW37" s="262">
        <v>6.670455842</v>
      </c>
      <c r="AX37" s="262">
        <v>6.7238946479999999</v>
      </c>
      <c r="AY37" s="262">
        <v>6.5955122309999998</v>
      </c>
      <c r="AZ37" s="262">
        <v>6.6134099400000004</v>
      </c>
      <c r="BA37" s="262">
        <v>6.6285459260000001</v>
      </c>
      <c r="BB37" s="262">
        <v>6.3777258669999997</v>
      </c>
      <c r="BC37" s="262">
        <v>5.9554694020000003</v>
      </c>
      <c r="BD37" s="262">
        <v>6.3678280740000002</v>
      </c>
      <c r="BE37" s="262">
        <v>6.2592453060000004</v>
      </c>
      <c r="BF37" s="262">
        <v>5.9499527670000001</v>
      </c>
      <c r="BG37" s="262">
        <v>5.9789500000000002</v>
      </c>
      <c r="BH37" s="262">
        <v>5.9537240000000002</v>
      </c>
      <c r="BI37" s="385">
        <v>5.7447350000000004</v>
      </c>
      <c r="BJ37" s="385">
        <v>5.4665699999999999</v>
      </c>
      <c r="BK37" s="385">
        <v>5.215732</v>
      </c>
      <c r="BL37" s="385">
        <v>5.0394519999999998</v>
      </c>
      <c r="BM37" s="385">
        <v>5.2102269999999997</v>
      </c>
      <c r="BN37" s="385">
        <v>4.9223590000000002</v>
      </c>
      <c r="BO37" s="385">
        <v>4.839315</v>
      </c>
      <c r="BP37" s="385">
        <v>5.0767290000000003</v>
      </c>
      <c r="BQ37" s="385">
        <v>5.5421969999999998</v>
      </c>
      <c r="BR37" s="385">
        <v>5.6877310000000003</v>
      </c>
      <c r="BS37" s="385">
        <v>5.7105449999999998</v>
      </c>
      <c r="BT37" s="385">
        <v>5.8337159999999999</v>
      </c>
      <c r="BU37" s="385">
        <v>5.825691</v>
      </c>
      <c r="BV37" s="385">
        <v>5.6991969999999998</v>
      </c>
    </row>
    <row r="38" spans="1:74" s="85" customFormat="1" ht="11.1" customHeight="1" x14ac:dyDescent="0.2">
      <c r="A38" s="84" t="s">
        <v>909</v>
      </c>
      <c r="B38" s="190" t="s">
        <v>604</v>
      </c>
      <c r="C38" s="262">
        <v>7.4091996480000004</v>
      </c>
      <c r="D38" s="262">
        <v>7.3208884589999998</v>
      </c>
      <c r="E38" s="262">
        <v>7.5401731700000001</v>
      </c>
      <c r="F38" s="262">
        <v>7.241481243</v>
      </c>
      <c r="G38" s="262">
        <v>7.2525617770000004</v>
      </c>
      <c r="H38" s="262">
        <v>7.3954521790000003</v>
      </c>
      <c r="I38" s="262">
        <v>7.24279998</v>
      </c>
      <c r="J38" s="262">
        <v>7.3651720049999998</v>
      </c>
      <c r="K38" s="262">
        <v>6.9099602439999996</v>
      </c>
      <c r="L38" s="262">
        <v>6.791248285</v>
      </c>
      <c r="M38" s="262">
        <v>6.7654170929999999</v>
      </c>
      <c r="N38" s="262">
        <v>6.8821342909999998</v>
      </c>
      <c r="O38" s="262">
        <v>6.8717293250000004</v>
      </c>
      <c r="P38" s="262">
        <v>6.1045714459999996</v>
      </c>
      <c r="Q38" s="262">
        <v>6.5898007019999998</v>
      </c>
      <c r="R38" s="262">
        <v>5.8612262990000001</v>
      </c>
      <c r="S38" s="262">
        <v>5.6629400719999996</v>
      </c>
      <c r="T38" s="262">
        <v>6.021309091</v>
      </c>
      <c r="U38" s="262">
        <v>6.2132366570000004</v>
      </c>
      <c r="V38" s="262">
        <v>6.0700306309999998</v>
      </c>
      <c r="W38" s="262">
        <v>5.7740356850000003</v>
      </c>
      <c r="X38" s="262">
        <v>5.8637659710000003</v>
      </c>
      <c r="Y38" s="262">
        <v>6.2386963719999997</v>
      </c>
      <c r="Z38" s="262">
        <v>6.7300809480000003</v>
      </c>
      <c r="AA38" s="262">
        <v>6.8947205010000001</v>
      </c>
      <c r="AB38" s="262">
        <v>6.4579234620000001</v>
      </c>
      <c r="AC38" s="262">
        <v>6.6751058719999996</v>
      </c>
      <c r="AD38" s="262">
        <v>6.8276037260000004</v>
      </c>
      <c r="AE38" s="262">
        <v>6.9685719319999997</v>
      </c>
      <c r="AF38" s="262">
        <v>7.1643002850000004</v>
      </c>
      <c r="AG38" s="262">
        <v>7.0037981880000002</v>
      </c>
      <c r="AH38" s="262">
        <v>6.8615087040000002</v>
      </c>
      <c r="AI38" s="262">
        <v>6.5817398770000004</v>
      </c>
      <c r="AJ38" s="262">
        <v>6.3748816149999996</v>
      </c>
      <c r="AK38" s="262">
        <v>6.8060809320000004</v>
      </c>
      <c r="AL38" s="262">
        <v>7.2042387669999997</v>
      </c>
      <c r="AM38" s="262">
        <v>7.5412293239999997</v>
      </c>
      <c r="AN38" s="262">
        <v>7.5942802230000002</v>
      </c>
      <c r="AO38" s="262">
        <v>8.276215809</v>
      </c>
      <c r="AP38" s="262">
        <v>7.8283127160000001</v>
      </c>
      <c r="AQ38" s="262">
        <v>7.6142365270000001</v>
      </c>
      <c r="AR38" s="262">
        <v>7.5991971319999996</v>
      </c>
      <c r="AS38" s="262">
        <v>7.8040269379999998</v>
      </c>
      <c r="AT38" s="262">
        <v>7.5759750070000003</v>
      </c>
      <c r="AU38" s="262">
        <v>7.5251878420000002</v>
      </c>
      <c r="AV38" s="262">
        <v>7.3550429340000001</v>
      </c>
      <c r="AW38" s="262">
        <v>7.2513671449999997</v>
      </c>
      <c r="AX38" s="262">
        <v>7.7867769500000001</v>
      </c>
      <c r="AY38" s="262">
        <v>7.7072153669999999</v>
      </c>
      <c r="AZ38" s="262">
        <v>7.1145798820000001</v>
      </c>
      <c r="BA38" s="262">
        <v>7.1548820519999996</v>
      </c>
      <c r="BB38" s="262">
        <v>6.8747852600000003</v>
      </c>
      <c r="BC38" s="262">
        <v>6.1310549769999998</v>
      </c>
      <c r="BD38" s="262">
        <v>6.7943576730000004</v>
      </c>
      <c r="BE38" s="262">
        <v>6.6229508250000002</v>
      </c>
      <c r="BF38" s="262">
        <v>6.6026242980000003</v>
      </c>
      <c r="BG38" s="262">
        <v>6.3242919999999998</v>
      </c>
      <c r="BH38" s="262">
        <v>6.1253250000000001</v>
      </c>
      <c r="BI38" s="385">
        <v>6.0438989999999997</v>
      </c>
      <c r="BJ38" s="385">
        <v>6.0250349999999999</v>
      </c>
      <c r="BK38" s="385">
        <v>5.773733</v>
      </c>
      <c r="BL38" s="385">
        <v>5.536041</v>
      </c>
      <c r="BM38" s="385">
        <v>5.8475060000000001</v>
      </c>
      <c r="BN38" s="385">
        <v>5.6726070000000002</v>
      </c>
      <c r="BO38" s="385">
        <v>5.5777159999999997</v>
      </c>
      <c r="BP38" s="385">
        <v>5.8539589999999997</v>
      </c>
      <c r="BQ38" s="385">
        <v>6.186966</v>
      </c>
      <c r="BR38" s="385">
        <v>6.3244309999999997</v>
      </c>
      <c r="BS38" s="385">
        <v>6.4521480000000002</v>
      </c>
      <c r="BT38" s="385">
        <v>6.4427409999999998</v>
      </c>
      <c r="BU38" s="385">
        <v>6.5538959999999999</v>
      </c>
      <c r="BV38" s="385">
        <v>6.5947050000000003</v>
      </c>
    </row>
    <row r="39" spans="1:74" s="85" customFormat="1" ht="11.1" customHeight="1" x14ac:dyDescent="0.2">
      <c r="A39" s="84" t="s">
        <v>910</v>
      </c>
      <c r="B39" s="191" t="s">
        <v>578</v>
      </c>
      <c r="C39" s="216">
        <v>5.66</v>
      </c>
      <c r="D39" s="216">
        <v>5.77</v>
      </c>
      <c r="E39" s="216">
        <v>5.21</v>
      </c>
      <c r="F39" s="216">
        <v>5.34</v>
      </c>
      <c r="G39" s="216">
        <v>5.21</v>
      </c>
      <c r="H39" s="216">
        <v>5.21</v>
      </c>
      <c r="I39" s="216">
        <v>5.05</v>
      </c>
      <c r="J39" s="216">
        <v>5.21</v>
      </c>
      <c r="K39" s="216">
        <v>4.84</v>
      </c>
      <c r="L39" s="216">
        <v>4.71</v>
      </c>
      <c r="M39" s="216">
        <v>4.6399999999999997</v>
      </c>
      <c r="N39" s="216">
        <v>4.59</v>
      </c>
      <c r="O39" s="216">
        <v>4.58</v>
      </c>
      <c r="P39" s="216">
        <v>4.1900000000000004</v>
      </c>
      <c r="Q39" s="216">
        <v>3.71</v>
      </c>
      <c r="R39" s="216">
        <v>3.21</v>
      </c>
      <c r="S39" s="216">
        <v>3.02</v>
      </c>
      <c r="T39" s="216">
        <v>3.34</v>
      </c>
      <c r="U39" s="216">
        <v>3.6</v>
      </c>
      <c r="V39" s="216">
        <v>3.83</v>
      </c>
      <c r="W39" s="216">
        <v>3.56</v>
      </c>
      <c r="X39" s="216">
        <v>3.94</v>
      </c>
      <c r="Y39" s="216">
        <v>4.46</v>
      </c>
      <c r="Z39" s="216">
        <v>4.7300000000000004</v>
      </c>
      <c r="AA39" s="216">
        <v>4.58</v>
      </c>
      <c r="AB39" s="216">
        <v>4.54</v>
      </c>
      <c r="AC39" s="216">
        <v>4.59</v>
      </c>
      <c r="AD39" s="216">
        <v>4.95</v>
      </c>
      <c r="AE39" s="216">
        <v>5</v>
      </c>
      <c r="AF39" s="216">
        <v>4.9000000000000004</v>
      </c>
      <c r="AG39" s="216">
        <v>4.47</v>
      </c>
      <c r="AH39" s="216">
        <v>4.3099999999999996</v>
      </c>
      <c r="AI39" s="216">
        <v>4.3600000000000003</v>
      </c>
      <c r="AJ39" s="216">
        <v>4.3600000000000003</v>
      </c>
      <c r="AK39" s="216">
        <v>4.62</v>
      </c>
      <c r="AL39" s="216">
        <v>4.97</v>
      </c>
      <c r="AM39" s="216">
        <v>5.62</v>
      </c>
      <c r="AN39" s="216">
        <v>6.58</v>
      </c>
      <c r="AO39" s="216">
        <v>6.39</v>
      </c>
      <c r="AP39" s="216">
        <v>5.78</v>
      </c>
      <c r="AQ39" s="216">
        <v>5.69</v>
      </c>
      <c r="AR39" s="216">
        <v>5.42</v>
      </c>
      <c r="AS39" s="216">
        <v>5.36</v>
      </c>
      <c r="AT39" s="216">
        <v>4.9000000000000004</v>
      </c>
      <c r="AU39" s="216">
        <v>4.96</v>
      </c>
      <c r="AV39" s="216">
        <v>4.97</v>
      </c>
      <c r="AW39" s="216">
        <v>4.97</v>
      </c>
      <c r="AX39" s="216">
        <v>5.54</v>
      </c>
      <c r="AY39" s="216">
        <v>4.76</v>
      </c>
      <c r="AZ39" s="216">
        <v>4.5999999999999996</v>
      </c>
      <c r="BA39" s="216">
        <v>4.3499999999999996</v>
      </c>
      <c r="BB39" s="216">
        <v>3.86</v>
      </c>
      <c r="BC39" s="216">
        <v>3.5</v>
      </c>
      <c r="BD39" s="216">
        <v>3.69</v>
      </c>
      <c r="BE39" s="216">
        <v>3.68</v>
      </c>
      <c r="BF39" s="216">
        <v>3.73</v>
      </c>
      <c r="BG39" s="216">
        <v>3.6090209999999998</v>
      </c>
      <c r="BH39" s="216">
        <v>3.5554610000000002</v>
      </c>
      <c r="BI39" s="387">
        <v>3.4321700000000002</v>
      </c>
      <c r="BJ39" s="387">
        <v>3.7142550000000001</v>
      </c>
      <c r="BK39" s="387">
        <v>3.9211420000000001</v>
      </c>
      <c r="BL39" s="387">
        <v>4.1099199999999998</v>
      </c>
      <c r="BM39" s="387">
        <v>4.037687</v>
      </c>
      <c r="BN39" s="387">
        <v>3.8393630000000001</v>
      </c>
      <c r="BO39" s="387">
        <v>3.765447</v>
      </c>
      <c r="BP39" s="387">
        <v>3.7247669999999999</v>
      </c>
      <c r="BQ39" s="387">
        <v>4.032629</v>
      </c>
      <c r="BR39" s="387">
        <v>4.0294290000000004</v>
      </c>
      <c r="BS39" s="387">
        <v>4.0326469999999999</v>
      </c>
      <c r="BT39" s="387">
        <v>4.191865</v>
      </c>
      <c r="BU39" s="387">
        <v>4.4151809999999996</v>
      </c>
      <c r="BV39" s="387">
        <v>4.6861379999999997</v>
      </c>
    </row>
    <row r="40" spans="1:74" s="287" customFormat="1" ht="11.1" customHeight="1" x14ac:dyDescent="0.2">
      <c r="A40" s="199"/>
      <c r="B40" s="285"/>
      <c r="C40" s="286"/>
      <c r="D40" s="286"/>
      <c r="E40" s="286"/>
      <c r="F40" s="286"/>
      <c r="G40" s="286"/>
      <c r="H40" s="286"/>
      <c r="I40" s="286"/>
      <c r="J40" s="286"/>
      <c r="K40" s="286"/>
      <c r="L40" s="286"/>
      <c r="M40" s="286"/>
      <c r="N40" s="286"/>
      <c r="O40" s="286"/>
      <c r="P40" s="286"/>
      <c r="Q40" s="286"/>
      <c r="R40" s="286"/>
      <c r="S40" s="286"/>
      <c r="T40" s="286"/>
      <c r="U40" s="286"/>
      <c r="V40" s="286"/>
      <c r="W40" s="286"/>
      <c r="X40" s="286"/>
      <c r="Y40" s="286"/>
      <c r="Z40" s="286"/>
      <c r="AA40" s="286"/>
      <c r="AB40" s="286"/>
      <c r="AC40" s="286"/>
      <c r="AD40" s="286"/>
      <c r="AE40" s="286"/>
      <c r="AF40" s="286"/>
      <c r="AG40" s="286"/>
      <c r="AH40" s="286"/>
      <c r="AI40" s="286"/>
      <c r="AJ40" s="286"/>
      <c r="AK40" s="286"/>
      <c r="AL40" s="286"/>
      <c r="AM40" s="286"/>
      <c r="AN40" s="286"/>
      <c r="AO40" s="286"/>
      <c r="AP40" s="286"/>
      <c r="AQ40" s="286"/>
      <c r="AR40" s="286"/>
      <c r="AS40" s="286"/>
      <c r="AT40" s="286"/>
      <c r="AU40" s="286"/>
      <c r="AV40" s="286"/>
      <c r="AW40" s="286"/>
      <c r="AX40" s="286"/>
      <c r="AY40" s="392"/>
      <c r="AZ40" s="392"/>
      <c r="BA40" s="392"/>
      <c r="BB40" s="392"/>
      <c r="BC40" s="392"/>
      <c r="BD40" s="392"/>
      <c r="BE40" s="392"/>
      <c r="BF40" s="392"/>
      <c r="BG40" s="690"/>
      <c r="BH40" s="392"/>
      <c r="BI40" s="392"/>
      <c r="BJ40" s="392"/>
      <c r="BK40" s="392"/>
      <c r="BL40" s="392"/>
      <c r="BM40" s="392"/>
      <c r="BN40" s="392"/>
      <c r="BO40" s="392"/>
      <c r="BP40" s="392"/>
      <c r="BQ40" s="392"/>
      <c r="BR40" s="392"/>
      <c r="BS40" s="392"/>
      <c r="BT40" s="392"/>
      <c r="BU40" s="392"/>
      <c r="BV40" s="392"/>
    </row>
    <row r="41" spans="1:74" s="287" customFormat="1" ht="12" customHeight="1" x14ac:dyDescent="0.2">
      <c r="A41" s="199"/>
      <c r="B41" s="771" t="s">
        <v>1064</v>
      </c>
      <c r="C41" s="768"/>
      <c r="D41" s="768"/>
      <c r="E41" s="768"/>
      <c r="F41" s="768"/>
      <c r="G41" s="768"/>
      <c r="H41" s="768"/>
      <c r="I41" s="768"/>
      <c r="J41" s="768"/>
      <c r="K41" s="768"/>
      <c r="L41" s="768"/>
      <c r="M41" s="768"/>
      <c r="N41" s="768"/>
      <c r="O41" s="768"/>
      <c r="P41" s="768"/>
      <c r="Q41" s="768"/>
      <c r="AY41" s="525"/>
      <c r="AZ41" s="525"/>
      <c r="BA41" s="525"/>
      <c r="BB41" s="525"/>
      <c r="BC41" s="525"/>
      <c r="BD41" s="525"/>
      <c r="BE41" s="525"/>
      <c r="BF41" s="525"/>
      <c r="BG41" s="691"/>
      <c r="BH41" s="525"/>
      <c r="BI41" s="525"/>
      <c r="BJ41" s="525"/>
    </row>
    <row r="42" spans="1:74" s="287" customFormat="1" ht="12" customHeight="1" x14ac:dyDescent="0.2">
      <c r="A42" s="199"/>
      <c r="B42" s="773" t="s">
        <v>140</v>
      </c>
      <c r="C42" s="768"/>
      <c r="D42" s="768"/>
      <c r="E42" s="768"/>
      <c r="F42" s="768"/>
      <c r="G42" s="768"/>
      <c r="H42" s="768"/>
      <c r="I42" s="768"/>
      <c r="J42" s="768"/>
      <c r="K42" s="768"/>
      <c r="L42" s="768"/>
      <c r="M42" s="768"/>
      <c r="N42" s="768"/>
      <c r="O42" s="768"/>
      <c r="P42" s="768"/>
      <c r="Q42" s="768"/>
      <c r="AY42" s="525"/>
      <c r="AZ42" s="525"/>
      <c r="BA42" s="525"/>
      <c r="BB42" s="525"/>
      <c r="BC42" s="525"/>
      <c r="BD42" s="525"/>
      <c r="BE42" s="525"/>
      <c r="BF42" s="525"/>
      <c r="BG42" s="691"/>
      <c r="BH42" s="525"/>
      <c r="BI42" s="525"/>
      <c r="BJ42" s="525"/>
    </row>
    <row r="43" spans="1:74" s="453" customFormat="1" ht="12" customHeight="1" x14ac:dyDescent="0.2">
      <c r="A43" s="452"/>
      <c r="B43" s="757" t="s">
        <v>1091</v>
      </c>
      <c r="C43" s="758"/>
      <c r="D43" s="758"/>
      <c r="E43" s="758"/>
      <c r="F43" s="758"/>
      <c r="G43" s="758"/>
      <c r="H43" s="758"/>
      <c r="I43" s="758"/>
      <c r="J43" s="758"/>
      <c r="K43" s="758"/>
      <c r="L43" s="758"/>
      <c r="M43" s="758"/>
      <c r="N43" s="758"/>
      <c r="O43" s="758"/>
      <c r="P43" s="758"/>
      <c r="Q43" s="754"/>
      <c r="AY43" s="526"/>
      <c r="AZ43" s="526"/>
      <c r="BA43" s="526"/>
      <c r="BB43" s="526"/>
      <c r="BC43" s="526"/>
      <c r="BD43" s="526"/>
      <c r="BE43" s="526"/>
      <c r="BF43" s="526"/>
      <c r="BG43" s="692"/>
      <c r="BH43" s="526"/>
      <c r="BI43" s="526"/>
      <c r="BJ43" s="526"/>
    </row>
    <row r="44" spans="1:74" s="453" customFormat="1" ht="12" customHeight="1" x14ac:dyDescent="0.2">
      <c r="A44" s="452"/>
      <c r="B44" s="752" t="s">
        <v>1131</v>
      </c>
      <c r="C44" s="758"/>
      <c r="D44" s="758"/>
      <c r="E44" s="758"/>
      <c r="F44" s="758"/>
      <c r="G44" s="758"/>
      <c r="H44" s="758"/>
      <c r="I44" s="758"/>
      <c r="J44" s="758"/>
      <c r="K44" s="758"/>
      <c r="L44" s="758"/>
      <c r="M44" s="758"/>
      <c r="N44" s="758"/>
      <c r="O44" s="758"/>
      <c r="P44" s="758"/>
      <c r="Q44" s="754"/>
      <c r="AY44" s="526"/>
      <c r="AZ44" s="526"/>
      <c r="BA44" s="526"/>
      <c r="BB44" s="526"/>
      <c r="BC44" s="526"/>
      <c r="BD44" s="526"/>
      <c r="BE44" s="526"/>
      <c r="BF44" s="526"/>
      <c r="BG44" s="692"/>
      <c r="BH44" s="526"/>
      <c r="BI44" s="526"/>
      <c r="BJ44" s="526"/>
    </row>
    <row r="45" spans="1:74" s="453" customFormat="1" ht="12" customHeight="1" x14ac:dyDescent="0.2">
      <c r="A45" s="452"/>
      <c r="B45" s="795" t="s">
        <v>1132</v>
      </c>
      <c r="C45" s="754"/>
      <c r="D45" s="754"/>
      <c r="E45" s="754"/>
      <c r="F45" s="754"/>
      <c r="G45" s="754"/>
      <c r="H45" s="754"/>
      <c r="I45" s="754"/>
      <c r="J45" s="754"/>
      <c r="K45" s="754"/>
      <c r="L45" s="754"/>
      <c r="M45" s="754"/>
      <c r="N45" s="754"/>
      <c r="O45" s="754"/>
      <c r="P45" s="754"/>
      <c r="Q45" s="754"/>
      <c r="AY45" s="526"/>
      <c r="AZ45" s="526"/>
      <c r="BA45" s="526"/>
      <c r="BB45" s="526"/>
      <c r="BC45" s="526"/>
      <c r="BD45" s="526"/>
      <c r="BE45" s="526"/>
      <c r="BF45" s="526"/>
      <c r="BG45" s="692"/>
      <c r="BH45" s="526"/>
      <c r="BI45" s="526"/>
      <c r="BJ45" s="526"/>
    </row>
    <row r="46" spans="1:74" s="453" customFormat="1" ht="12" customHeight="1" x14ac:dyDescent="0.2">
      <c r="A46" s="454"/>
      <c r="B46" s="757" t="s">
        <v>1133</v>
      </c>
      <c r="C46" s="758"/>
      <c r="D46" s="758"/>
      <c r="E46" s="758"/>
      <c r="F46" s="758"/>
      <c r="G46" s="758"/>
      <c r="H46" s="758"/>
      <c r="I46" s="758"/>
      <c r="J46" s="758"/>
      <c r="K46" s="758"/>
      <c r="L46" s="758"/>
      <c r="M46" s="758"/>
      <c r="N46" s="758"/>
      <c r="O46" s="758"/>
      <c r="P46" s="758"/>
      <c r="Q46" s="754"/>
      <c r="AY46" s="526"/>
      <c r="AZ46" s="526"/>
      <c r="BA46" s="526"/>
      <c r="BB46" s="526"/>
      <c r="BC46" s="526"/>
      <c r="BD46" s="526"/>
      <c r="BE46" s="526"/>
      <c r="BF46" s="526"/>
      <c r="BG46" s="692"/>
      <c r="BH46" s="526"/>
      <c r="BI46" s="526"/>
      <c r="BJ46" s="526"/>
    </row>
    <row r="47" spans="1:74" s="453" customFormat="1" ht="12" customHeight="1" x14ac:dyDescent="0.2">
      <c r="A47" s="454"/>
      <c r="B47" s="777" t="s">
        <v>194</v>
      </c>
      <c r="C47" s="754"/>
      <c r="D47" s="754"/>
      <c r="E47" s="754"/>
      <c r="F47" s="754"/>
      <c r="G47" s="754"/>
      <c r="H47" s="754"/>
      <c r="I47" s="754"/>
      <c r="J47" s="754"/>
      <c r="K47" s="754"/>
      <c r="L47" s="754"/>
      <c r="M47" s="754"/>
      <c r="N47" s="754"/>
      <c r="O47" s="754"/>
      <c r="P47" s="754"/>
      <c r="Q47" s="754"/>
      <c r="AY47" s="526"/>
      <c r="AZ47" s="526"/>
      <c r="BA47" s="526"/>
      <c r="BB47" s="526"/>
      <c r="BC47" s="526"/>
      <c r="BD47" s="526"/>
      <c r="BE47" s="526"/>
      <c r="BF47" s="526"/>
      <c r="BG47" s="692"/>
      <c r="BH47" s="526"/>
      <c r="BI47" s="526"/>
      <c r="BJ47" s="526"/>
    </row>
    <row r="48" spans="1:74" s="453" customFormat="1" ht="12" customHeight="1" x14ac:dyDescent="0.2">
      <c r="A48" s="454"/>
      <c r="B48" s="752" t="s">
        <v>1095</v>
      </c>
      <c r="C48" s="753"/>
      <c r="D48" s="753"/>
      <c r="E48" s="753"/>
      <c r="F48" s="753"/>
      <c r="G48" s="753"/>
      <c r="H48" s="753"/>
      <c r="I48" s="753"/>
      <c r="J48" s="753"/>
      <c r="K48" s="753"/>
      <c r="L48" s="753"/>
      <c r="M48" s="753"/>
      <c r="N48" s="753"/>
      <c r="O48" s="753"/>
      <c r="P48" s="753"/>
      <c r="Q48" s="754"/>
      <c r="AY48" s="526"/>
      <c r="AZ48" s="526"/>
      <c r="BA48" s="526"/>
      <c r="BB48" s="526"/>
      <c r="BC48" s="526"/>
      <c r="BD48" s="526"/>
      <c r="BE48" s="526"/>
      <c r="BF48" s="526"/>
      <c r="BG48" s="692"/>
      <c r="BH48" s="526"/>
      <c r="BI48" s="526"/>
      <c r="BJ48" s="526"/>
    </row>
    <row r="49" spans="1:74" s="455" customFormat="1" ht="12" customHeight="1" x14ac:dyDescent="0.2">
      <c r="A49" s="437"/>
      <c r="B49" s="774" t="s">
        <v>1212</v>
      </c>
      <c r="C49" s="754"/>
      <c r="D49" s="754"/>
      <c r="E49" s="754"/>
      <c r="F49" s="754"/>
      <c r="G49" s="754"/>
      <c r="H49" s="754"/>
      <c r="I49" s="754"/>
      <c r="J49" s="754"/>
      <c r="K49" s="754"/>
      <c r="L49" s="754"/>
      <c r="M49" s="754"/>
      <c r="N49" s="754"/>
      <c r="O49" s="754"/>
      <c r="P49" s="754"/>
      <c r="Q49" s="754"/>
      <c r="AY49" s="527"/>
      <c r="AZ49" s="527"/>
      <c r="BA49" s="527"/>
      <c r="BB49" s="527"/>
      <c r="BC49" s="527"/>
      <c r="BD49" s="527"/>
      <c r="BE49" s="527"/>
      <c r="BF49" s="527"/>
      <c r="BG49" s="693"/>
      <c r="BH49" s="527"/>
      <c r="BI49" s="527"/>
      <c r="BJ49" s="527"/>
    </row>
    <row r="50" spans="1:74" x14ac:dyDescent="0.2">
      <c r="BK50" s="393"/>
      <c r="BL50" s="393"/>
      <c r="BM50" s="393"/>
      <c r="BN50" s="393"/>
      <c r="BO50" s="393"/>
      <c r="BP50" s="393"/>
      <c r="BQ50" s="393"/>
      <c r="BR50" s="393"/>
      <c r="BS50" s="393"/>
      <c r="BT50" s="393"/>
      <c r="BU50" s="393"/>
      <c r="BV50" s="393"/>
    </row>
    <row r="51" spans="1:74" x14ac:dyDescent="0.2">
      <c r="BK51" s="393"/>
      <c r="BL51" s="393"/>
      <c r="BM51" s="393"/>
      <c r="BN51" s="393"/>
      <c r="BO51" s="393"/>
      <c r="BP51" s="393"/>
      <c r="BQ51" s="393"/>
      <c r="BR51" s="393"/>
      <c r="BS51" s="393"/>
      <c r="BT51" s="393"/>
      <c r="BU51" s="393"/>
      <c r="BV51" s="393"/>
    </row>
    <row r="52" spans="1:74" x14ac:dyDescent="0.2">
      <c r="BK52" s="393"/>
      <c r="BL52" s="393"/>
      <c r="BM52" s="393"/>
      <c r="BN52" s="393"/>
      <c r="BO52" s="393"/>
      <c r="BP52" s="393"/>
      <c r="BQ52" s="393"/>
      <c r="BR52" s="393"/>
      <c r="BS52" s="393"/>
      <c r="BT52" s="393"/>
      <c r="BU52" s="393"/>
      <c r="BV52" s="393"/>
    </row>
    <row r="53" spans="1:74" x14ac:dyDescent="0.2">
      <c r="BK53" s="393"/>
      <c r="BL53" s="393"/>
      <c r="BM53" s="393"/>
      <c r="BN53" s="393"/>
      <c r="BO53" s="393"/>
      <c r="BP53" s="393"/>
      <c r="BQ53" s="393"/>
      <c r="BR53" s="393"/>
      <c r="BS53" s="393"/>
      <c r="BT53" s="393"/>
      <c r="BU53" s="393"/>
      <c r="BV53" s="393"/>
    </row>
    <row r="54" spans="1:74" x14ac:dyDescent="0.2">
      <c r="BK54" s="393"/>
      <c r="BL54" s="393"/>
      <c r="BM54" s="393"/>
      <c r="BN54" s="393"/>
      <c r="BO54" s="393"/>
      <c r="BP54" s="393"/>
      <c r="BQ54" s="393"/>
      <c r="BR54" s="393"/>
      <c r="BS54" s="393"/>
      <c r="BT54" s="393"/>
      <c r="BU54" s="393"/>
      <c r="BV54" s="393"/>
    </row>
    <row r="55" spans="1:74" x14ac:dyDescent="0.2">
      <c r="BK55" s="393"/>
      <c r="BL55" s="393"/>
      <c r="BM55" s="393"/>
      <c r="BN55" s="393"/>
      <c r="BO55" s="393"/>
      <c r="BP55" s="393"/>
      <c r="BQ55" s="393"/>
      <c r="BR55" s="393"/>
      <c r="BS55" s="393"/>
      <c r="BT55" s="393"/>
      <c r="BU55" s="393"/>
      <c r="BV55" s="393"/>
    </row>
    <row r="56" spans="1:74" x14ac:dyDescent="0.2">
      <c r="BK56" s="393"/>
      <c r="BL56" s="393"/>
      <c r="BM56" s="393"/>
      <c r="BN56" s="393"/>
      <c r="BO56" s="393"/>
      <c r="BP56" s="393"/>
      <c r="BQ56" s="393"/>
      <c r="BR56" s="393"/>
      <c r="BS56" s="393"/>
      <c r="BT56" s="393"/>
      <c r="BU56" s="393"/>
      <c r="BV56" s="393"/>
    </row>
    <row r="57" spans="1:74" x14ac:dyDescent="0.2">
      <c r="BK57" s="393"/>
      <c r="BL57" s="393"/>
      <c r="BM57" s="393"/>
      <c r="BN57" s="393"/>
      <c r="BO57" s="393"/>
      <c r="BP57" s="393"/>
      <c r="BQ57" s="393"/>
      <c r="BR57" s="393"/>
      <c r="BS57" s="393"/>
      <c r="BT57" s="393"/>
      <c r="BU57" s="393"/>
      <c r="BV57" s="393"/>
    </row>
    <row r="58" spans="1:74" x14ac:dyDescent="0.2">
      <c r="BK58" s="393"/>
      <c r="BL58" s="393"/>
      <c r="BM58" s="393"/>
      <c r="BN58" s="393"/>
      <c r="BO58" s="393"/>
      <c r="BP58" s="393"/>
      <c r="BQ58" s="393"/>
      <c r="BR58" s="393"/>
      <c r="BS58" s="393"/>
      <c r="BT58" s="393"/>
      <c r="BU58" s="393"/>
      <c r="BV58" s="393"/>
    </row>
    <row r="59" spans="1:74" x14ac:dyDescent="0.2">
      <c r="BK59" s="393"/>
      <c r="BL59" s="393"/>
      <c r="BM59" s="393"/>
      <c r="BN59" s="393"/>
      <c r="BO59" s="393"/>
      <c r="BP59" s="393"/>
      <c r="BQ59" s="393"/>
      <c r="BR59" s="393"/>
      <c r="BS59" s="393"/>
      <c r="BT59" s="393"/>
      <c r="BU59" s="393"/>
      <c r="BV59" s="393"/>
    </row>
    <row r="60" spans="1:74" x14ac:dyDescent="0.2">
      <c r="BK60" s="393"/>
      <c r="BL60" s="393"/>
      <c r="BM60" s="393"/>
      <c r="BN60" s="393"/>
      <c r="BO60" s="393"/>
      <c r="BP60" s="393"/>
      <c r="BQ60" s="393"/>
      <c r="BR60" s="393"/>
      <c r="BS60" s="393"/>
      <c r="BT60" s="393"/>
      <c r="BU60" s="393"/>
      <c r="BV60" s="393"/>
    </row>
    <row r="61" spans="1:74" x14ac:dyDescent="0.2">
      <c r="BK61" s="393"/>
      <c r="BL61" s="393"/>
      <c r="BM61" s="393"/>
      <c r="BN61" s="393"/>
      <c r="BO61" s="393"/>
      <c r="BP61" s="393"/>
      <c r="BQ61" s="393"/>
      <c r="BR61" s="393"/>
      <c r="BS61" s="393"/>
      <c r="BT61" s="393"/>
      <c r="BU61" s="393"/>
      <c r="BV61" s="393"/>
    </row>
    <row r="62" spans="1:74" x14ac:dyDescent="0.2">
      <c r="BK62" s="393"/>
      <c r="BL62" s="393"/>
      <c r="BM62" s="393"/>
      <c r="BN62" s="393"/>
      <c r="BO62" s="393"/>
      <c r="BP62" s="393"/>
      <c r="BQ62" s="393"/>
      <c r="BR62" s="393"/>
      <c r="BS62" s="393"/>
      <c r="BT62" s="393"/>
      <c r="BU62" s="393"/>
      <c r="BV62" s="393"/>
    </row>
    <row r="63" spans="1:74" x14ac:dyDescent="0.2">
      <c r="BK63" s="393"/>
      <c r="BL63" s="393"/>
      <c r="BM63" s="393"/>
      <c r="BN63" s="393"/>
      <c r="BO63" s="393"/>
      <c r="BP63" s="393"/>
      <c r="BQ63" s="393"/>
      <c r="BR63" s="393"/>
      <c r="BS63" s="393"/>
      <c r="BT63" s="393"/>
      <c r="BU63" s="393"/>
      <c r="BV63" s="393"/>
    </row>
    <row r="64" spans="1:74" x14ac:dyDescent="0.2">
      <c r="BK64" s="393"/>
      <c r="BL64" s="393"/>
      <c r="BM64" s="393"/>
      <c r="BN64" s="393"/>
      <c r="BO64" s="393"/>
      <c r="BP64" s="393"/>
      <c r="BQ64" s="393"/>
      <c r="BR64" s="393"/>
      <c r="BS64" s="393"/>
      <c r="BT64" s="393"/>
      <c r="BU64" s="393"/>
      <c r="BV64" s="393"/>
    </row>
    <row r="65" spans="63:74" x14ac:dyDescent="0.2">
      <c r="BK65" s="393"/>
      <c r="BL65" s="393"/>
      <c r="BM65" s="393"/>
      <c r="BN65" s="393"/>
      <c r="BO65" s="393"/>
      <c r="BP65" s="393"/>
      <c r="BQ65" s="393"/>
      <c r="BR65" s="393"/>
      <c r="BS65" s="393"/>
      <c r="BT65" s="393"/>
      <c r="BU65" s="393"/>
      <c r="BV65" s="393"/>
    </row>
    <row r="66" spans="63:74" x14ac:dyDescent="0.2">
      <c r="BK66" s="393"/>
      <c r="BL66" s="393"/>
      <c r="BM66" s="393"/>
      <c r="BN66" s="393"/>
      <c r="BO66" s="393"/>
      <c r="BP66" s="393"/>
      <c r="BQ66" s="393"/>
      <c r="BR66" s="393"/>
      <c r="BS66" s="393"/>
      <c r="BT66" s="393"/>
      <c r="BU66" s="393"/>
      <c r="BV66" s="393"/>
    </row>
    <row r="67" spans="63:74" x14ac:dyDescent="0.2">
      <c r="BK67" s="393"/>
      <c r="BL67" s="393"/>
      <c r="BM67" s="393"/>
      <c r="BN67" s="393"/>
      <c r="BO67" s="393"/>
      <c r="BP67" s="393"/>
      <c r="BQ67" s="393"/>
      <c r="BR67" s="393"/>
      <c r="BS67" s="393"/>
      <c r="BT67" s="393"/>
      <c r="BU67" s="393"/>
      <c r="BV67" s="393"/>
    </row>
    <row r="68" spans="63:74" x14ac:dyDescent="0.2">
      <c r="BK68" s="393"/>
      <c r="BL68" s="393"/>
      <c r="BM68" s="393"/>
      <c r="BN68" s="393"/>
      <c r="BO68" s="393"/>
      <c r="BP68" s="393"/>
      <c r="BQ68" s="393"/>
      <c r="BR68" s="393"/>
      <c r="BS68" s="393"/>
      <c r="BT68" s="393"/>
      <c r="BU68" s="393"/>
      <c r="BV68" s="393"/>
    </row>
    <row r="69" spans="63:74" x14ac:dyDescent="0.2">
      <c r="BK69" s="393"/>
      <c r="BL69" s="393"/>
      <c r="BM69" s="393"/>
      <c r="BN69" s="393"/>
      <c r="BO69" s="393"/>
      <c r="BP69" s="393"/>
      <c r="BQ69" s="393"/>
      <c r="BR69" s="393"/>
      <c r="BS69" s="393"/>
      <c r="BT69" s="393"/>
      <c r="BU69" s="393"/>
      <c r="BV69" s="393"/>
    </row>
    <row r="70" spans="63:74" x14ac:dyDescent="0.2">
      <c r="BK70" s="393"/>
      <c r="BL70" s="393"/>
      <c r="BM70" s="393"/>
      <c r="BN70" s="393"/>
      <c r="BO70" s="393"/>
      <c r="BP70" s="393"/>
      <c r="BQ70" s="393"/>
      <c r="BR70" s="393"/>
      <c r="BS70" s="393"/>
      <c r="BT70" s="393"/>
      <c r="BU70" s="393"/>
      <c r="BV70" s="393"/>
    </row>
    <row r="71" spans="63:74" x14ac:dyDescent="0.2">
      <c r="BK71" s="393"/>
      <c r="BL71" s="393"/>
      <c r="BM71" s="393"/>
      <c r="BN71" s="393"/>
      <c r="BO71" s="393"/>
      <c r="BP71" s="393"/>
      <c r="BQ71" s="393"/>
      <c r="BR71" s="393"/>
      <c r="BS71" s="393"/>
      <c r="BT71" s="393"/>
      <c r="BU71" s="393"/>
      <c r="BV71" s="393"/>
    </row>
    <row r="72" spans="63:74" x14ac:dyDescent="0.2">
      <c r="BK72" s="393"/>
      <c r="BL72" s="393"/>
      <c r="BM72" s="393"/>
      <c r="BN72" s="393"/>
      <c r="BO72" s="393"/>
      <c r="BP72" s="393"/>
      <c r="BQ72" s="393"/>
      <c r="BR72" s="393"/>
      <c r="BS72" s="393"/>
      <c r="BT72" s="393"/>
      <c r="BU72" s="393"/>
      <c r="BV72" s="393"/>
    </row>
    <row r="73" spans="63:74" x14ac:dyDescent="0.2">
      <c r="BK73" s="393"/>
      <c r="BL73" s="393"/>
      <c r="BM73" s="393"/>
      <c r="BN73" s="393"/>
      <c r="BO73" s="393"/>
      <c r="BP73" s="393"/>
      <c r="BQ73" s="393"/>
      <c r="BR73" s="393"/>
      <c r="BS73" s="393"/>
      <c r="BT73" s="393"/>
      <c r="BU73" s="393"/>
      <c r="BV73" s="393"/>
    </row>
    <row r="74" spans="63:74" x14ac:dyDescent="0.2">
      <c r="BK74" s="393"/>
      <c r="BL74" s="393"/>
      <c r="BM74" s="393"/>
      <c r="BN74" s="393"/>
      <c r="BO74" s="393"/>
      <c r="BP74" s="393"/>
      <c r="BQ74" s="393"/>
      <c r="BR74" s="393"/>
      <c r="BS74" s="393"/>
      <c r="BT74" s="393"/>
      <c r="BU74" s="393"/>
      <c r="BV74" s="393"/>
    </row>
    <row r="75" spans="63:74" x14ac:dyDescent="0.2">
      <c r="BK75" s="393"/>
      <c r="BL75" s="393"/>
      <c r="BM75" s="393"/>
      <c r="BN75" s="393"/>
      <c r="BO75" s="393"/>
      <c r="BP75" s="393"/>
      <c r="BQ75" s="393"/>
      <c r="BR75" s="393"/>
      <c r="BS75" s="393"/>
      <c r="BT75" s="393"/>
      <c r="BU75" s="393"/>
      <c r="BV75" s="393"/>
    </row>
    <row r="76" spans="63:74" x14ac:dyDescent="0.2">
      <c r="BK76" s="393"/>
      <c r="BL76" s="393"/>
      <c r="BM76" s="393"/>
      <c r="BN76" s="393"/>
      <c r="BO76" s="393"/>
      <c r="BP76" s="393"/>
      <c r="BQ76" s="393"/>
      <c r="BR76" s="393"/>
      <c r="BS76" s="393"/>
      <c r="BT76" s="393"/>
      <c r="BU76" s="393"/>
      <c r="BV76" s="393"/>
    </row>
    <row r="77" spans="63:74" x14ac:dyDescent="0.2">
      <c r="BK77" s="393"/>
      <c r="BL77" s="393"/>
      <c r="BM77" s="393"/>
      <c r="BN77" s="393"/>
      <c r="BO77" s="393"/>
      <c r="BP77" s="393"/>
      <c r="BQ77" s="393"/>
      <c r="BR77" s="393"/>
      <c r="BS77" s="393"/>
      <c r="BT77" s="393"/>
      <c r="BU77" s="393"/>
      <c r="BV77" s="393"/>
    </row>
    <row r="78" spans="63:74" x14ac:dyDescent="0.2">
      <c r="BK78" s="393"/>
      <c r="BL78" s="393"/>
      <c r="BM78" s="393"/>
      <c r="BN78" s="393"/>
      <c r="BO78" s="393"/>
      <c r="BP78" s="393"/>
      <c r="BQ78" s="393"/>
      <c r="BR78" s="393"/>
      <c r="BS78" s="393"/>
      <c r="BT78" s="393"/>
      <c r="BU78" s="393"/>
      <c r="BV78" s="393"/>
    </row>
    <row r="79" spans="63:74" x14ac:dyDescent="0.2">
      <c r="BK79" s="393"/>
      <c r="BL79" s="393"/>
      <c r="BM79" s="393"/>
      <c r="BN79" s="393"/>
      <c r="BO79" s="393"/>
      <c r="BP79" s="393"/>
      <c r="BQ79" s="393"/>
      <c r="BR79" s="393"/>
      <c r="BS79" s="393"/>
      <c r="BT79" s="393"/>
      <c r="BU79" s="393"/>
      <c r="BV79" s="393"/>
    </row>
    <row r="80" spans="63:74" x14ac:dyDescent="0.2">
      <c r="BK80" s="393"/>
      <c r="BL80" s="393"/>
      <c r="BM80" s="393"/>
      <c r="BN80" s="393"/>
      <c r="BO80" s="393"/>
      <c r="BP80" s="393"/>
      <c r="BQ80" s="393"/>
      <c r="BR80" s="393"/>
      <c r="BS80" s="393"/>
      <c r="BT80" s="393"/>
      <c r="BU80" s="393"/>
      <c r="BV80" s="393"/>
    </row>
    <row r="81" spans="63:74" x14ac:dyDescent="0.2">
      <c r="BK81" s="393"/>
      <c r="BL81" s="393"/>
      <c r="BM81" s="393"/>
      <c r="BN81" s="393"/>
      <c r="BO81" s="393"/>
      <c r="BP81" s="393"/>
      <c r="BQ81" s="393"/>
      <c r="BR81" s="393"/>
      <c r="BS81" s="393"/>
      <c r="BT81" s="393"/>
      <c r="BU81" s="393"/>
      <c r="BV81" s="393"/>
    </row>
    <row r="82" spans="63:74" x14ac:dyDescent="0.2">
      <c r="BK82" s="393"/>
      <c r="BL82" s="393"/>
      <c r="BM82" s="393"/>
      <c r="BN82" s="393"/>
      <c r="BO82" s="393"/>
      <c r="BP82" s="393"/>
      <c r="BQ82" s="393"/>
      <c r="BR82" s="393"/>
      <c r="BS82" s="393"/>
      <c r="BT82" s="393"/>
      <c r="BU82" s="393"/>
      <c r="BV82" s="393"/>
    </row>
    <row r="83" spans="63:74" x14ac:dyDescent="0.2">
      <c r="BK83" s="393"/>
      <c r="BL83" s="393"/>
      <c r="BM83" s="393"/>
      <c r="BN83" s="393"/>
      <c r="BO83" s="393"/>
      <c r="BP83" s="393"/>
      <c r="BQ83" s="393"/>
      <c r="BR83" s="393"/>
      <c r="BS83" s="393"/>
      <c r="BT83" s="393"/>
      <c r="BU83" s="393"/>
      <c r="BV83" s="393"/>
    </row>
    <row r="84" spans="63:74" x14ac:dyDescent="0.2">
      <c r="BK84" s="393"/>
      <c r="BL84" s="393"/>
      <c r="BM84" s="393"/>
      <c r="BN84" s="393"/>
      <c r="BO84" s="393"/>
      <c r="BP84" s="393"/>
      <c r="BQ84" s="393"/>
      <c r="BR84" s="393"/>
      <c r="BS84" s="393"/>
      <c r="BT84" s="393"/>
      <c r="BU84" s="393"/>
      <c r="BV84" s="393"/>
    </row>
    <row r="85" spans="63:74" x14ac:dyDescent="0.2">
      <c r="BK85" s="393"/>
      <c r="BL85" s="393"/>
      <c r="BM85" s="393"/>
      <c r="BN85" s="393"/>
      <c r="BO85" s="393"/>
      <c r="BP85" s="393"/>
      <c r="BQ85" s="393"/>
      <c r="BR85" s="393"/>
      <c r="BS85" s="393"/>
      <c r="BT85" s="393"/>
      <c r="BU85" s="393"/>
      <c r="BV85" s="393"/>
    </row>
    <row r="86" spans="63:74" x14ac:dyDescent="0.2">
      <c r="BK86" s="393"/>
      <c r="BL86" s="393"/>
      <c r="BM86" s="393"/>
      <c r="BN86" s="393"/>
      <c r="BO86" s="393"/>
      <c r="BP86" s="393"/>
      <c r="BQ86" s="393"/>
      <c r="BR86" s="393"/>
      <c r="BS86" s="393"/>
      <c r="BT86" s="393"/>
      <c r="BU86" s="393"/>
      <c r="BV86" s="393"/>
    </row>
    <row r="87" spans="63:74" x14ac:dyDescent="0.2">
      <c r="BK87" s="393"/>
      <c r="BL87" s="393"/>
      <c r="BM87" s="393"/>
      <c r="BN87" s="393"/>
      <c r="BO87" s="393"/>
      <c r="BP87" s="393"/>
      <c r="BQ87" s="393"/>
      <c r="BR87" s="393"/>
      <c r="BS87" s="393"/>
      <c r="BT87" s="393"/>
      <c r="BU87" s="393"/>
      <c r="BV87" s="393"/>
    </row>
    <row r="88" spans="63:74" x14ac:dyDescent="0.2">
      <c r="BK88" s="393"/>
      <c r="BL88" s="393"/>
      <c r="BM88" s="393"/>
      <c r="BN88" s="393"/>
      <c r="BO88" s="393"/>
      <c r="BP88" s="393"/>
      <c r="BQ88" s="393"/>
      <c r="BR88" s="393"/>
      <c r="BS88" s="393"/>
      <c r="BT88" s="393"/>
      <c r="BU88" s="393"/>
      <c r="BV88" s="393"/>
    </row>
    <row r="89" spans="63:74" x14ac:dyDescent="0.2">
      <c r="BK89" s="393"/>
      <c r="BL89" s="393"/>
      <c r="BM89" s="393"/>
      <c r="BN89" s="393"/>
      <c r="BO89" s="393"/>
      <c r="BP89" s="393"/>
      <c r="BQ89" s="393"/>
      <c r="BR89" s="393"/>
      <c r="BS89" s="393"/>
      <c r="BT89" s="393"/>
      <c r="BU89" s="393"/>
      <c r="BV89" s="393"/>
    </row>
    <row r="90" spans="63:74" x14ac:dyDescent="0.2">
      <c r="BK90" s="393"/>
      <c r="BL90" s="393"/>
      <c r="BM90" s="393"/>
      <c r="BN90" s="393"/>
      <c r="BO90" s="393"/>
      <c r="BP90" s="393"/>
      <c r="BQ90" s="393"/>
      <c r="BR90" s="393"/>
      <c r="BS90" s="393"/>
      <c r="BT90" s="393"/>
      <c r="BU90" s="393"/>
      <c r="BV90" s="393"/>
    </row>
    <row r="91" spans="63:74" x14ac:dyDescent="0.2">
      <c r="BK91" s="393"/>
      <c r="BL91" s="393"/>
      <c r="BM91" s="393"/>
      <c r="BN91" s="393"/>
      <c r="BO91" s="393"/>
      <c r="BP91" s="393"/>
      <c r="BQ91" s="393"/>
      <c r="BR91" s="393"/>
      <c r="BS91" s="393"/>
      <c r="BT91" s="393"/>
      <c r="BU91" s="393"/>
      <c r="BV91" s="393"/>
    </row>
    <row r="92" spans="63:74" x14ac:dyDescent="0.2">
      <c r="BK92" s="393"/>
      <c r="BL92" s="393"/>
      <c r="BM92" s="393"/>
      <c r="BN92" s="393"/>
      <c r="BO92" s="393"/>
      <c r="BP92" s="393"/>
      <c r="BQ92" s="393"/>
      <c r="BR92" s="393"/>
      <c r="BS92" s="393"/>
      <c r="BT92" s="393"/>
      <c r="BU92" s="393"/>
      <c r="BV92" s="393"/>
    </row>
    <row r="93" spans="63:74" x14ac:dyDescent="0.2">
      <c r="BK93" s="393"/>
      <c r="BL93" s="393"/>
      <c r="BM93" s="393"/>
      <c r="BN93" s="393"/>
      <c r="BO93" s="393"/>
      <c r="BP93" s="393"/>
      <c r="BQ93" s="393"/>
      <c r="BR93" s="393"/>
      <c r="BS93" s="393"/>
      <c r="BT93" s="393"/>
      <c r="BU93" s="393"/>
      <c r="BV93" s="393"/>
    </row>
    <row r="94" spans="63:74" x14ac:dyDescent="0.2">
      <c r="BK94" s="393"/>
      <c r="BL94" s="393"/>
      <c r="BM94" s="393"/>
      <c r="BN94" s="393"/>
      <c r="BO94" s="393"/>
      <c r="BP94" s="393"/>
      <c r="BQ94" s="393"/>
      <c r="BR94" s="393"/>
      <c r="BS94" s="393"/>
      <c r="BT94" s="393"/>
      <c r="BU94" s="393"/>
      <c r="BV94" s="393"/>
    </row>
    <row r="95" spans="63:74" x14ac:dyDescent="0.2">
      <c r="BK95" s="393"/>
      <c r="BL95" s="393"/>
      <c r="BM95" s="393"/>
      <c r="BN95" s="393"/>
      <c r="BO95" s="393"/>
      <c r="BP95" s="393"/>
      <c r="BQ95" s="393"/>
      <c r="BR95" s="393"/>
      <c r="BS95" s="393"/>
      <c r="BT95" s="393"/>
      <c r="BU95" s="393"/>
      <c r="BV95" s="393"/>
    </row>
    <row r="96" spans="63:74" x14ac:dyDescent="0.2">
      <c r="BK96" s="393"/>
      <c r="BL96" s="393"/>
      <c r="BM96" s="393"/>
      <c r="BN96" s="393"/>
      <c r="BO96" s="393"/>
      <c r="BP96" s="393"/>
      <c r="BQ96" s="393"/>
      <c r="BR96" s="393"/>
      <c r="BS96" s="393"/>
      <c r="BT96" s="393"/>
      <c r="BU96" s="393"/>
      <c r="BV96" s="393"/>
    </row>
    <row r="97" spans="63:74" x14ac:dyDescent="0.2">
      <c r="BK97" s="393"/>
      <c r="BL97" s="393"/>
      <c r="BM97" s="393"/>
      <c r="BN97" s="393"/>
      <c r="BO97" s="393"/>
      <c r="BP97" s="393"/>
      <c r="BQ97" s="393"/>
      <c r="BR97" s="393"/>
      <c r="BS97" s="393"/>
      <c r="BT97" s="393"/>
      <c r="BU97" s="393"/>
      <c r="BV97" s="393"/>
    </row>
    <row r="98" spans="63:74" x14ac:dyDescent="0.2">
      <c r="BK98" s="393"/>
      <c r="BL98" s="393"/>
      <c r="BM98" s="393"/>
      <c r="BN98" s="393"/>
      <c r="BO98" s="393"/>
      <c r="BP98" s="393"/>
      <c r="BQ98" s="393"/>
      <c r="BR98" s="393"/>
      <c r="BS98" s="393"/>
      <c r="BT98" s="393"/>
      <c r="BU98" s="393"/>
      <c r="BV98" s="393"/>
    </row>
    <row r="99" spans="63:74" x14ac:dyDescent="0.2">
      <c r="BK99" s="393"/>
      <c r="BL99" s="393"/>
      <c r="BM99" s="393"/>
      <c r="BN99" s="393"/>
      <c r="BO99" s="393"/>
      <c r="BP99" s="393"/>
      <c r="BQ99" s="393"/>
      <c r="BR99" s="393"/>
      <c r="BS99" s="393"/>
      <c r="BT99" s="393"/>
      <c r="BU99" s="393"/>
      <c r="BV99" s="393"/>
    </row>
    <row r="100" spans="63:74" x14ac:dyDescent="0.2">
      <c r="BK100" s="393"/>
      <c r="BL100" s="393"/>
      <c r="BM100" s="393"/>
      <c r="BN100" s="393"/>
      <c r="BO100" s="393"/>
      <c r="BP100" s="393"/>
      <c r="BQ100" s="393"/>
      <c r="BR100" s="393"/>
      <c r="BS100" s="393"/>
      <c r="BT100" s="393"/>
      <c r="BU100" s="393"/>
      <c r="BV100" s="393"/>
    </row>
    <row r="101" spans="63:74" x14ac:dyDescent="0.2">
      <c r="BK101" s="393"/>
      <c r="BL101" s="393"/>
      <c r="BM101" s="393"/>
      <c r="BN101" s="393"/>
      <c r="BO101" s="393"/>
      <c r="BP101" s="393"/>
      <c r="BQ101" s="393"/>
      <c r="BR101" s="393"/>
      <c r="BS101" s="393"/>
      <c r="BT101" s="393"/>
      <c r="BU101" s="393"/>
      <c r="BV101" s="393"/>
    </row>
    <row r="102" spans="63:74" x14ac:dyDescent="0.2">
      <c r="BK102" s="393"/>
      <c r="BL102" s="393"/>
      <c r="BM102" s="393"/>
      <c r="BN102" s="393"/>
      <c r="BO102" s="393"/>
      <c r="BP102" s="393"/>
      <c r="BQ102" s="393"/>
      <c r="BR102" s="393"/>
      <c r="BS102" s="393"/>
      <c r="BT102" s="393"/>
      <c r="BU102" s="393"/>
      <c r="BV102" s="393"/>
    </row>
    <row r="103" spans="63:74" x14ac:dyDescent="0.2">
      <c r="BK103" s="393"/>
      <c r="BL103" s="393"/>
      <c r="BM103" s="393"/>
      <c r="BN103" s="393"/>
      <c r="BO103" s="393"/>
      <c r="BP103" s="393"/>
      <c r="BQ103" s="393"/>
      <c r="BR103" s="393"/>
      <c r="BS103" s="393"/>
      <c r="BT103" s="393"/>
      <c r="BU103" s="393"/>
      <c r="BV103" s="393"/>
    </row>
    <row r="104" spans="63:74" x14ac:dyDescent="0.2">
      <c r="BK104" s="393"/>
      <c r="BL104" s="393"/>
      <c r="BM104" s="393"/>
      <c r="BN104" s="393"/>
      <c r="BO104" s="393"/>
      <c r="BP104" s="393"/>
      <c r="BQ104" s="393"/>
      <c r="BR104" s="393"/>
      <c r="BS104" s="393"/>
      <c r="BT104" s="393"/>
      <c r="BU104" s="393"/>
      <c r="BV104" s="393"/>
    </row>
    <row r="105" spans="63:74" x14ac:dyDescent="0.2">
      <c r="BK105" s="393"/>
      <c r="BL105" s="393"/>
      <c r="BM105" s="393"/>
      <c r="BN105" s="393"/>
      <c r="BO105" s="393"/>
      <c r="BP105" s="393"/>
      <c r="BQ105" s="393"/>
      <c r="BR105" s="393"/>
      <c r="BS105" s="393"/>
      <c r="BT105" s="393"/>
      <c r="BU105" s="393"/>
      <c r="BV105" s="393"/>
    </row>
    <row r="106" spans="63:74" x14ac:dyDescent="0.2">
      <c r="BK106" s="393"/>
      <c r="BL106" s="393"/>
      <c r="BM106" s="393"/>
      <c r="BN106" s="393"/>
      <c r="BO106" s="393"/>
      <c r="BP106" s="393"/>
      <c r="BQ106" s="393"/>
      <c r="BR106" s="393"/>
      <c r="BS106" s="393"/>
      <c r="BT106" s="393"/>
      <c r="BU106" s="393"/>
      <c r="BV106" s="393"/>
    </row>
    <row r="107" spans="63:74" x14ac:dyDescent="0.2">
      <c r="BK107" s="393"/>
      <c r="BL107" s="393"/>
      <c r="BM107" s="393"/>
      <c r="BN107" s="393"/>
      <c r="BO107" s="393"/>
      <c r="BP107" s="393"/>
      <c r="BQ107" s="393"/>
      <c r="BR107" s="393"/>
      <c r="BS107" s="393"/>
      <c r="BT107" s="393"/>
      <c r="BU107" s="393"/>
      <c r="BV107" s="393"/>
    </row>
    <row r="108" spans="63:74" x14ac:dyDescent="0.2">
      <c r="BK108" s="393"/>
      <c r="BL108" s="393"/>
      <c r="BM108" s="393"/>
      <c r="BN108" s="393"/>
      <c r="BO108" s="393"/>
      <c r="BP108" s="393"/>
      <c r="BQ108" s="393"/>
      <c r="BR108" s="393"/>
      <c r="BS108" s="393"/>
      <c r="BT108" s="393"/>
      <c r="BU108" s="393"/>
      <c r="BV108" s="393"/>
    </row>
    <row r="109" spans="63:74" x14ac:dyDescent="0.2">
      <c r="BK109" s="393"/>
      <c r="BL109" s="393"/>
      <c r="BM109" s="393"/>
      <c r="BN109" s="393"/>
      <c r="BO109" s="393"/>
      <c r="BP109" s="393"/>
      <c r="BQ109" s="393"/>
      <c r="BR109" s="393"/>
      <c r="BS109" s="393"/>
      <c r="BT109" s="393"/>
      <c r="BU109" s="393"/>
      <c r="BV109" s="393"/>
    </row>
    <row r="110" spans="63:74" x14ac:dyDescent="0.2">
      <c r="BK110" s="393"/>
      <c r="BL110" s="393"/>
      <c r="BM110" s="393"/>
      <c r="BN110" s="393"/>
      <c r="BO110" s="393"/>
      <c r="BP110" s="393"/>
      <c r="BQ110" s="393"/>
      <c r="BR110" s="393"/>
      <c r="BS110" s="393"/>
      <c r="BT110" s="393"/>
      <c r="BU110" s="393"/>
      <c r="BV110" s="393"/>
    </row>
    <row r="111" spans="63:74" x14ac:dyDescent="0.2">
      <c r="BK111" s="393"/>
      <c r="BL111" s="393"/>
      <c r="BM111" s="393"/>
      <c r="BN111" s="393"/>
      <c r="BO111" s="393"/>
      <c r="BP111" s="393"/>
      <c r="BQ111" s="393"/>
      <c r="BR111" s="393"/>
      <c r="BS111" s="393"/>
      <c r="BT111" s="393"/>
      <c r="BU111" s="393"/>
      <c r="BV111" s="393"/>
    </row>
    <row r="112" spans="63:74" x14ac:dyDescent="0.2">
      <c r="BK112" s="393"/>
      <c r="BL112" s="393"/>
      <c r="BM112" s="393"/>
      <c r="BN112" s="393"/>
      <c r="BO112" s="393"/>
      <c r="BP112" s="393"/>
      <c r="BQ112" s="393"/>
      <c r="BR112" s="393"/>
      <c r="BS112" s="393"/>
      <c r="BT112" s="393"/>
      <c r="BU112" s="393"/>
      <c r="BV112" s="393"/>
    </row>
    <row r="113" spans="63:74" x14ac:dyDescent="0.2">
      <c r="BK113" s="393"/>
      <c r="BL113" s="393"/>
      <c r="BM113" s="393"/>
      <c r="BN113" s="393"/>
      <c r="BO113" s="393"/>
      <c r="BP113" s="393"/>
      <c r="BQ113" s="393"/>
      <c r="BR113" s="393"/>
      <c r="BS113" s="393"/>
      <c r="BT113" s="393"/>
      <c r="BU113" s="393"/>
      <c r="BV113" s="393"/>
    </row>
    <row r="114" spans="63:74" x14ac:dyDescent="0.2">
      <c r="BK114" s="393"/>
      <c r="BL114" s="393"/>
      <c r="BM114" s="393"/>
      <c r="BN114" s="393"/>
      <c r="BO114" s="393"/>
      <c r="BP114" s="393"/>
      <c r="BQ114" s="393"/>
      <c r="BR114" s="393"/>
      <c r="BS114" s="393"/>
      <c r="BT114" s="393"/>
      <c r="BU114" s="393"/>
      <c r="BV114" s="393"/>
    </row>
    <row r="115" spans="63:74" x14ac:dyDescent="0.2">
      <c r="BK115" s="393"/>
      <c r="BL115" s="393"/>
      <c r="BM115" s="393"/>
      <c r="BN115" s="393"/>
      <c r="BO115" s="393"/>
      <c r="BP115" s="393"/>
      <c r="BQ115" s="393"/>
      <c r="BR115" s="393"/>
      <c r="BS115" s="393"/>
      <c r="BT115" s="393"/>
      <c r="BU115" s="393"/>
      <c r="BV115" s="393"/>
    </row>
    <row r="116" spans="63:74" x14ac:dyDescent="0.2">
      <c r="BK116" s="393"/>
      <c r="BL116" s="393"/>
      <c r="BM116" s="393"/>
      <c r="BN116" s="393"/>
      <c r="BO116" s="393"/>
      <c r="BP116" s="393"/>
      <c r="BQ116" s="393"/>
      <c r="BR116" s="393"/>
      <c r="BS116" s="393"/>
      <c r="BT116" s="393"/>
      <c r="BU116" s="393"/>
      <c r="BV116" s="393"/>
    </row>
    <row r="117" spans="63:74" x14ac:dyDescent="0.2">
      <c r="BK117" s="393"/>
      <c r="BL117" s="393"/>
      <c r="BM117" s="393"/>
      <c r="BN117" s="393"/>
      <c r="BO117" s="393"/>
      <c r="BP117" s="393"/>
      <c r="BQ117" s="393"/>
      <c r="BR117" s="393"/>
      <c r="BS117" s="393"/>
      <c r="BT117" s="393"/>
      <c r="BU117" s="393"/>
      <c r="BV117" s="393"/>
    </row>
    <row r="118" spans="63:74" x14ac:dyDescent="0.2">
      <c r="BK118" s="393"/>
      <c r="BL118" s="393"/>
      <c r="BM118" s="393"/>
      <c r="BN118" s="393"/>
      <c r="BO118" s="393"/>
      <c r="BP118" s="393"/>
      <c r="BQ118" s="393"/>
      <c r="BR118" s="393"/>
      <c r="BS118" s="393"/>
      <c r="BT118" s="393"/>
      <c r="BU118" s="393"/>
      <c r="BV118" s="393"/>
    </row>
    <row r="119" spans="63:74" x14ac:dyDescent="0.2">
      <c r="BK119" s="393"/>
      <c r="BL119" s="393"/>
      <c r="BM119" s="393"/>
      <c r="BN119" s="393"/>
      <c r="BO119" s="393"/>
      <c r="BP119" s="393"/>
      <c r="BQ119" s="393"/>
      <c r="BR119" s="393"/>
      <c r="BS119" s="393"/>
      <c r="BT119" s="393"/>
      <c r="BU119" s="393"/>
      <c r="BV119" s="393"/>
    </row>
    <row r="120" spans="63:74" x14ac:dyDescent="0.2">
      <c r="BK120" s="393"/>
      <c r="BL120" s="393"/>
      <c r="BM120" s="393"/>
      <c r="BN120" s="393"/>
      <c r="BO120" s="393"/>
      <c r="BP120" s="393"/>
      <c r="BQ120" s="393"/>
      <c r="BR120" s="393"/>
      <c r="BS120" s="393"/>
      <c r="BT120" s="393"/>
      <c r="BU120" s="393"/>
      <c r="BV120" s="393"/>
    </row>
    <row r="121" spans="63:74" x14ac:dyDescent="0.2">
      <c r="BK121" s="393"/>
      <c r="BL121" s="393"/>
      <c r="BM121" s="393"/>
      <c r="BN121" s="393"/>
      <c r="BO121" s="393"/>
      <c r="BP121" s="393"/>
      <c r="BQ121" s="393"/>
      <c r="BR121" s="393"/>
      <c r="BS121" s="393"/>
      <c r="BT121" s="393"/>
      <c r="BU121" s="393"/>
      <c r="BV121" s="393"/>
    </row>
    <row r="122" spans="63:74" x14ac:dyDescent="0.2">
      <c r="BK122" s="393"/>
      <c r="BL122" s="393"/>
      <c r="BM122" s="393"/>
      <c r="BN122" s="393"/>
      <c r="BO122" s="393"/>
      <c r="BP122" s="393"/>
      <c r="BQ122" s="393"/>
      <c r="BR122" s="393"/>
      <c r="BS122" s="393"/>
      <c r="BT122" s="393"/>
      <c r="BU122" s="393"/>
      <c r="BV122" s="393"/>
    </row>
    <row r="123" spans="63:74" x14ac:dyDescent="0.2">
      <c r="BK123" s="393"/>
      <c r="BL123" s="393"/>
      <c r="BM123" s="393"/>
      <c r="BN123" s="393"/>
      <c r="BO123" s="393"/>
      <c r="BP123" s="393"/>
      <c r="BQ123" s="393"/>
      <c r="BR123" s="393"/>
      <c r="BS123" s="393"/>
      <c r="BT123" s="393"/>
      <c r="BU123" s="393"/>
      <c r="BV123" s="393"/>
    </row>
    <row r="124" spans="63:74" x14ac:dyDescent="0.2">
      <c r="BK124" s="393"/>
      <c r="BL124" s="393"/>
      <c r="BM124" s="393"/>
      <c r="BN124" s="393"/>
      <c r="BO124" s="393"/>
      <c r="BP124" s="393"/>
      <c r="BQ124" s="393"/>
      <c r="BR124" s="393"/>
      <c r="BS124" s="393"/>
      <c r="BT124" s="393"/>
      <c r="BU124" s="393"/>
      <c r="BV124" s="393"/>
    </row>
    <row r="125" spans="63:74" x14ac:dyDescent="0.2">
      <c r="BK125" s="393"/>
      <c r="BL125" s="393"/>
      <c r="BM125" s="393"/>
      <c r="BN125" s="393"/>
      <c r="BO125" s="393"/>
      <c r="BP125" s="393"/>
      <c r="BQ125" s="393"/>
      <c r="BR125" s="393"/>
      <c r="BS125" s="393"/>
      <c r="BT125" s="393"/>
      <c r="BU125" s="393"/>
      <c r="BV125" s="393"/>
    </row>
    <row r="126" spans="63:74" x14ac:dyDescent="0.2">
      <c r="BK126" s="393"/>
      <c r="BL126" s="393"/>
      <c r="BM126" s="393"/>
      <c r="BN126" s="393"/>
      <c r="BO126" s="393"/>
      <c r="BP126" s="393"/>
      <c r="BQ126" s="393"/>
      <c r="BR126" s="393"/>
      <c r="BS126" s="393"/>
      <c r="BT126" s="393"/>
      <c r="BU126" s="393"/>
      <c r="BV126" s="393"/>
    </row>
    <row r="127" spans="63:74" x14ac:dyDescent="0.2">
      <c r="BK127" s="393"/>
      <c r="BL127" s="393"/>
      <c r="BM127" s="393"/>
      <c r="BN127" s="393"/>
      <c r="BO127" s="393"/>
      <c r="BP127" s="393"/>
      <c r="BQ127" s="393"/>
      <c r="BR127" s="393"/>
      <c r="BS127" s="393"/>
      <c r="BT127" s="393"/>
      <c r="BU127" s="393"/>
      <c r="BV127" s="393"/>
    </row>
    <row r="128" spans="63:74" x14ac:dyDescent="0.2">
      <c r="BK128" s="393"/>
      <c r="BL128" s="393"/>
      <c r="BM128" s="393"/>
      <c r="BN128" s="393"/>
      <c r="BO128" s="393"/>
      <c r="BP128" s="393"/>
      <c r="BQ128" s="393"/>
      <c r="BR128" s="393"/>
      <c r="BS128" s="393"/>
      <c r="BT128" s="393"/>
      <c r="BU128" s="393"/>
      <c r="BV128" s="393"/>
    </row>
    <row r="129" spans="63:74" x14ac:dyDescent="0.2">
      <c r="BK129" s="393"/>
      <c r="BL129" s="393"/>
      <c r="BM129" s="393"/>
      <c r="BN129" s="393"/>
      <c r="BO129" s="393"/>
      <c r="BP129" s="393"/>
      <c r="BQ129" s="393"/>
      <c r="BR129" s="393"/>
      <c r="BS129" s="393"/>
      <c r="BT129" s="393"/>
      <c r="BU129" s="393"/>
      <c r="BV129" s="393"/>
    </row>
    <row r="130" spans="63:74" x14ac:dyDescent="0.2">
      <c r="BK130" s="393"/>
      <c r="BL130" s="393"/>
      <c r="BM130" s="393"/>
      <c r="BN130" s="393"/>
      <c r="BO130" s="393"/>
      <c r="BP130" s="393"/>
      <c r="BQ130" s="393"/>
      <c r="BR130" s="393"/>
      <c r="BS130" s="393"/>
      <c r="BT130" s="393"/>
      <c r="BU130" s="393"/>
      <c r="BV130" s="393"/>
    </row>
    <row r="131" spans="63:74" x14ac:dyDescent="0.2">
      <c r="BK131" s="393"/>
      <c r="BL131" s="393"/>
      <c r="BM131" s="393"/>
      <c r="BN131" s="393"/>
      <c r="BO131" s="393"/>
      <c r="BP131" s="393"/>
      <c r="BQ131" s="393"/>
      <c r="BR131" s="393"/>
      <c r="BS131" s="393"/>
      <c r="BT131" s="393"/>
      <c r="BU131" s="393"/>
      <c r="BV131" s="393"/>
    </row>
    <row r="132" spans="63:74" x14ac:dyDescent="0.2">
      <c r="BK132" s="393"/>
      <c r="BL132" s="393"/>
      <c r="BM132" s="393"/>
      <c r="BN132" s="393"/>
      <c r="BO132" s="393"/>
      <c r="BP132" s="393"/>
      <c r="BQ132" s="393"/>
      <c r="BR132" s="393"/>
      <c r="BS132" s="393"/>
      <c r="BT132" s="393"/>
      <c r="BU132" s="393"/>
      <c r="BV132" s="393"/>
    </row>
    <row r="133" spans="63:74" x14ac:dyDescent="0.2">
      <c r="BK133" s="393"/>
      <c r="BL133" s="393"/>
      <c r="BM133" s="393"/>
      <c r="BN133" s="393"/>
      <c r="BO133" s="393"/>
      <c r="BP133" s="393"/>
      <c r="BQ133" s="393"/>
      <c r="BR133" s="393"/>
      <c r="BS133" s="393"/>
      <c r="BT133" s="393"/>
      <c r="BU133" s="393"/>
      <c r="BV133" s="393"/>
    </row>
    <row r="134" spans="63:74" x14ac:dyDescent="0.2">
      <c r="BK134" s="393"/>
      <c r="BL134" s="393"/>
      <c r="BM134" s="393"/>
      <c r="BN134" s="393"/>
      <c r="BO134" s="393"/>
      <c r="BP134" s="393"/>
      <c r="BQ134" s="393"/>
      <c r="BR134" s="393"/>
      <c r="BS134" s="393"/>
      <c r="BT134" s="393"/>
      <c r="BU134" s="393"/>
      <c r="BV134" s="393"/>
    </row>
    <row r="135" spans="63:74" x14ac:dyDescent="0.2">
      <c r="BK135" s="393"/>
      <c r="BL135" s="393"/>
      <c r="BM135" s="393"/>
      <c r="BN135" s="393"/>
      <c r="BO135" s="393"/>
      <c r="BP135" s="393"/>
      <c r="BQ135" s="393"/>
      <c r="BR135" s="393"/>
      <c r="BS135" s="393"/>
      <c r="BT135" s="393"/>
      <c r="BU135" s="393"/>
      <c r="BV135" s="393"/>
    </row>
    <row r="136" spans="63:74" x14ac:dyDescent="0.2">
      <c r="BK136" s="393"/>
      <c r="BL136" s="393"/>
      <c r="BM136" s="393"/>
      <c r="BN136" s="393"/>
      <c r="BO136" s="393"/>
      <c r="BP136" s="393"/>
      <c r="BQ136" s="393"/>
      <c r="BR136" s="393"/>
      <c r="BS136" s="393"/>
      <c r="BT136" s="393"/>
      <c r="BU136" s="393"/>
      <c r="BV136" s="393"/>
    </row>
    <row r="137" spans="63:74" x14ac:dyDescent="0.2">
      <c r="BK137" s="393"/>
      <c r="BL137" s="393"/>
      <c r="BM137" s="393"/>
      <c r="BN137" s="393"/>
      <c r="BO137" s="393"/>
      <c r="BP137" s="393"/>
      <c r="BQ137" s="393"/>
      <c r="BR137" s="393"/>
      <c r="BS137" s="393"/>
      <c r="BT137" s="393"/>
      <c r="BU137" s="393"/>
      <c r="BV137" s="393"/>
    </row>
    <row r="138" spans="63:74" x14ac:dyDescent="0.2">
      <c r="BK138" s="393"/>
      <c r="BL138" s="393"/>
      <c r="BM138" s="393"/>
      <c r="BN138" s="393"/>
      <c r="BO138" s="393"/>
      <c r="BP138" s="393"/>
      <c r="BQ138" s="393"/>
      <c r="BR138" s="393"/>
      <c r="BS138" s="393"/>
      <c r="BT138" s="393"/>
      <c r="BU138" s="393"/>
      <c r="BV138" s="393"/>
    </row>
    <row r="139" spans="63:74" x14ac:dyDescent="0.2">
      <c r="BK139" s="393"/>
      <c r="BL139" s="393"/>
      <c r="BM139" s="393"/>
      <c r="BN139" s="393"/>
      <c r="BO139" s="393"/>
      <c r="BP139" s="393"/>
      <c r="BQ139" s="393"/>
      <c r="BR139" s="393"/>
      <c r="BS139" s="393"/>
      <c r="BT139" s="393"/>
      <c r="BU139" s="393"/>
      <c r="BV139" s="393"/>
    </row>
    <row r="140" spans="63:74" x14ac:dyDescent="0.2">
      <c r="BK140" s="393"/>
      <c r="BL140" s="393"/>
      <c r="BM140" s="393"/>
      <c r="BN140" s="393"/>
      <c r="BO140" s="393"/>
      <c r="BP140" s="393"/>
      <c r="BQ140" s="393"/>
      <c r="BR140" s="393"/>
      <c r="BS140" s="393"/>
      <c r="BT140" s="393"/>
      <c r="BU140" s="393"/>
      <c r="BV140" s="393"/>
    </row>
    <row r="141" spans="63:74" x14ac:dyDescent="0.2">
      <c r="BK141" s="393"/>
      <c r="BL141" s="393"/>
      <c r="BM141" s="393"/>
      <c r="BN141" s="393"/>
      <c r="BO141" s="393"/>
      <c r="BP141" s="393"/>
      <c r="BQ141" s="393"/>
      <c r="BR141" s="393"/>
      <c r="BS141" s="393"/>
      <c r="BT141" s="393"/>
      <c r="BU141" s="393"/>
      <c r="BV141" s="393"/>
    </row>
    <row r="142" spans="63:74" x14ac:dyDescent="0.2">
      <c r="BK142" s="393"/>
      <c r="BL142" s="393"/>
      <c r="BM142" s="393"/>
      <c r="BN142" s="393"/>
      <c r="BO142" s="393"/>
      <c r="BP142" s="393"/>
      <c r="BQ142" s="393"/>
      <c r="BR142" s="393"/>
      <c r="BS142" s="393"/>
      <c r="BT142" s="393"/>
      <c r="BU142" s="393"/>
      <c r="BV142" s="393"/>
    </row>
    <row r="143" spans="63:74" x14ac:dyDescent="0.2">
      <c r="BK143" s="393"/>
      <c r="BL143" s="393"/>
      <c r="BM143" s="393"/>
      <c r="BN143" s="393"/>
      <c r="BO143" s="393"/>
      <c r="BP143" s="393"/>
      <c r="BQ143" s="393"/>
      <c r="BR143" s="393"/>
      <c r="BS143" s="393"/>
      <c r="BT143" s="393"/>
      <c r="BU143" s="393"/>
      <c r="BV143" s="393"/>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I5" sqref="BI5"/>
    </sheetView>
  </sheetViews>
  <sheetFormatPr defaultColWidth="9.5703125" defaultRowHeight="11.25" x14ac:dyDescent="0.2"/>
  <cols>
    <col min="1" max="1" width="11.5703125" style="89" customWidth="1"/>
    <col min="2" max="2" width="27.42578125" style="89" customWidth="1"/>
    <col min="3" max="50" width="6.5703125" style="89" customWidth="1"/>
    <col min="51" max="57" width="6.5703125" style="389" customWidth="1"/>
    <col min="58" max="58" width="6.5703125" style="694" customWidth="1"/>
    <col min="59" max="62" width="6.5703125" style="389" customWidth="1"/>
    <col min="63" max="74" width="6.5703125" style="89" customWidth="1"/>
    <col min="75" max="16384" width="9.5703125" style="89"/>
  </cols>
  <sheetData>
    <row r="1" spans="1:74" ht="14.85" customHeight="1" x14ac:dyDescent="0.2">
      <c r="A1" s="760" t="s">
        <v>1039</v>
      </c>
      <c r="B1" s="803" t="s">
        <v>257</v>
      </c>
      <c r="C1" s="804"/>
      <c r="D1" s="804"/>
      <c r="E1" s="804"/>
      <c r="F1" s="804"/>
      <c r="G1" s="804"/>
      <c r="H1" s="804"/>
      <c r="I1" s="804"/>
      <c r="J1" s="804"/>
      <c r="K1" s="804"/>
      <c r="L1" s="804"/>
      <c r="M1" s="804"/>
      <c r="N1" s="804"/>
      <c r="O1" s="804"/>
      <c r="P1" s="804"/>
      <c r="Q1" s="804"/>
      <c r="R1" s="804"/>
      <c r="S1" s="804"/>
      <c r="T1" s="804"/>
      <c r="U1" s="804"/>
      <c r="V1" s="804"/>
      <c r="W1" s="804"/>
      <c r="X1" s="804"/>
      <c r="Y1" s="804"/>
      <c r="Z1" s="804"/>
      <c r="AA1" s="804"/>
      <c r="AB1" s="804"/>
      <c r="AC1" s="804"/>
      <c r="AD1" s="804"/>
      <c r="AE1" s="804"/>
      <c r="AF1" s="804"/>
      <c r="AG1" s="804"/>
      <c r="AH1" s="804"/>
      <c r="AI1" s="804"/>
      <c r="AJ1" s="804"/>
      <c r="AK1" s="804"/>
      <c r="AL1" s="804"/>
      <c r="AM1" s="304"/>
    </row>
    <row r="2" spans="1:74" s="72" customFormat="1" ht="12.75" x14ac:dyDescent="0.2">
      <c r="A2" s="761"/>
      <c r="B2" s="543" t="str">
        <f>"U.S. Energy Information Administration  |  Short-Term Energy Outlook  - "&amp;Dates!D1</f>
        <v>U.S. Energy Information Administration  |  Short-Term Energy Outlook  - November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5"/>
      <c r="AY2" s="397"/>
      <c r="AZ2" s="397"/>
      <c r="BA2" s="397"/>
      <c r="BB2" s="397"/>
      <c r="BC2" s="397"/>
      <c r="BD2" s="397"/>
      <c r="BE2" s="397"/>
      <c r="BF2" s="684"/>
      <c r="BG2" s="397"/>
      <c r="BH2" s="397"/>
      <c r="BI2" s="397"/>
      <c r="BJ2" s="397"/>
    </row>
    <row r="3" spans="1:74" s="12" customFormat="1" ht="12.75" x14ac:dyDescent="0.2">
      <c r="A3" s="14"/>
      <c r="B3" s="15"/>
      <c r="C3" s="769">
        <f>Dates!D3</f>
        <v>2011</v>
      </c>
      <c r="D3" s="765"/>
      <c r="E3" s="765"/>
      <c r="F3" s="765"/>
      <c r="G3" s="765"/>
      <c r="H3" s="765"/>
      <c r="I3" s="765"/>
      <c r="J3" s="765"/>
      <c r="K3" s="765"/>
      <c r="L3" s="765"/>
      <c r="M3" s="765"/>
      <c r="N3" s="766"/>
      <c r="O3" s="769">
        <f>C3+1</f>
        <v>2012</v>
      </c>
      <c r="P3" s="770"/>
      <c r="Q3" s="770"/>
      <c r="R3" s="770"/>
      <c r="S3" s="770"/>
      <c r="T3" s="770"/>
      <c r="U3" s="770"/>
      <c r="V3" s="770"/>
      <c r="W3" s="770"/>
      <c r="X3" s="765"/>
      <c r="Y3" s="765"/>
      <c r="Z3" s="766"/>
      <c r="AA3" s="762">
        <f>O3+1</f>
        <v>2013</v>
      </c>
      <c r="AB3" s="765"/>
      <c r="AC3" s="765"/>
      <c r="AD3" s="765"/>
      <c r="AE3" s="765"/>
      <c r="AF3" s="765"/>
      <c r="AG3" s="765"/>
      <c r="AH3" s="765"/>
      <c r="AI3" s="765"/>
      <c r="AJ3" s="765"/>
      <c r="AK3" s="765"/>
      <c r="AL3" s="766"/>
      <c r="AM3" s="762">
        <f>AA3+1</f>
        <v>2014</v>
      </c>
      <c r="AN3" s="765"/>
      <c r="AO3" s="765"/>
      <c r="AP3" s="765"/>
      <c r="AQ3" s="765"/>
      <c r="AR3" s="765"/>
      <c r="AS3" s="765"/>
      <c r="AT3" s="765"/>
      <c r="AU3" s="765"/>
      <c r="AV3" s="765"/>
      <c r="AW3" s="765"/>
      <c r="AX3" s="766"/>
      <c r="AY3" s="762">
        <f>AM3+1</f>
        <v>2015</v>
      </c>
      <c r="AZ3" s="763"/>
      <c r="BA3" s="763"/>
      <c r="BB3" s="763"/>
      <c r="BC3" s="763"/>
      <c r="BD3" s="763"/>
      <c r="BE3" s="763"/>
      <c r="BF3" s="763"/>
      <c r="BG3" s="763"/>
      <c r="BH3" s="763"/>
      <c r="BI3" s="763"/>
      <c r="BJ3" s="764"/>
      <c r="BK3" s="762">
        <f>AY3+1</f>
        <v>2016</v>
      </c>
      <c r="BL3" s="765"/>
      <c r="BM3" s="765"/>
      <c r="BN3" s="765"/>
      <c r="BO3" s="765"/>
      <c r="BP3" s="765"/>
      <c r="BQ3" s="765"/>
      <c r="BR3" s="765"/>
      <c r="BS3" s="765"/>
      <c r="BT3" s="765"/>
      <c r="BU3" s="765"/>
      <c r="BV3" s="766"/>
    </row>
    <row r="4" spans="1:74" s="12" customFormat="1" x14ac:dyDescent="0.2">
      <c r="A4" s="16"/>
      <c r="B4" s="17"/>
      <c r="C4" s="18" t="s">
        <v>636</v>
      </c>
      <c r="D4" s="18" t="s">
        <v>637</v>
      </c>
      <c r="E4" s="18" t="s">
        <v>638</v>
      </c>
      <c r="F4" s="18" t="s">
        <v>639</v>
      </c>
      <c r="G4" s="18" t="s">
        <v>640</v>
      </c>
      <c r="H4" s="18" t="s">
        <v>641</v>
      </c>
      <c r="I4" s="18" t="s">
        <v>642</v>
      </c>
      <c r="J4" s="18" t="s">
        <v>643</v>
      </c>
      <c r="K4" s="18" t="s">
        <v>644</v>
      </c>
      <c r="L4" s="18" t="s">
        <v>645</v>
      </c>
      <c r="M4" s="18" t="s">
        <v>646</v>
      </c>
      <c r="N4" s="18" t="s">
        <v>647</v>
      </c>
      <c r="O4" s="18" t="s">
        <v>636</v>
      </c>
      <c r="P4" s="18" t="s">
        <v>637</v>
      </c>
      <c r="Q4" s="18" t="s">
        <v>638</v>
      </c>
      <c r="R4" s="18" t="s">
        <v>639</v>
      </c>
      <c r="S4" s="18" t="s">
        <v>640</v>
      </c>
      <c r="T4" s="18" t="s">
        <v>641</v>
      </c>
      <c r="U4" s="18" t="s">
        <v>642</v>
      </c>
      <c r="V4" s="18" t="s">
        <v>643</v>
      </c>
      <c r="W4" s="18" t="s">
        <v>644</v>
      </c>
      <c r="X4" s="18" t="s">
        <v>645</v>
      </c>
      <c r="Y4" s="18" t="s">
        <v>646</v>
      </c>
      <c r="Z4" s="18" t="s">
        <v>647</v>
      </c>
      <c r="AA4" s="18" t="s">
        <v>636</v>
      </c>
      <c r="AB4" s="18" t="s">
        <v>637</v>
      </c>
      <c r="AC4" s="18" t="s">
        <v>638</v>
      </c>
      <c r="AD4" s="18" t="s">
        <v>639</v>
      </c>
      <c r="AE4" s="18" t="s">
        <v>640</v>
      </c>
      <c r="AF4" s="18" t="s">
        <v>641</v>
      </c>
      <c r="AG4" s="18" t="s">
        <v>642</v>
      </c>
      <c r="AH4" s="18" t="s">
        <v>643</v>
      </c>
      <c r="AI4" s="18" t="s">
        <v>644</v>
      </c>
      <c r="AJ4" s="18" t="s">
        <v>645</v>
      </c>
      <c r="AK4" s="18" t="s">
        <v>646</v>
      </c>
      <c r="AL4" s="18" t="s">
        <v>647</v>
      </c>
      <c r="AM4" s="18" t="s">
        <v>636</v>
      </c>
      <c r="AN4" s="18" t="s">
        <v>637</v>
      </c>
      <c r="AO4" s="18" t="s">
        <v>638</v>
      </c>
      <c r="AP4" s="18" t="s">
        <v>639</v>
      </c>
      <c r="AQ4" s="18" t="s">
        <v>640</v>
      </c>
      <c r="AR4" s="18" t="s">
        <v>641</v>
      </c>
      <c r="AS4" s="18" t="s">
        <v>642</v>
      </c>
      <c r="AT4" s="18" t="s">
        <v>643</v>
      </c>
      <c r="AU4" s="18" t="s">
        <v>644</v>
      </c>
      <c r="AV4" s="18" t="s">
        <v>645</v>
      </c>
      <c r="AW4" s="18" t="s">
        <v>646</v>
      </c>
      <c r="AX4" s="18" t="s">
        <v>647</v>
      </c>
      <c r="AY4" s="18" t="s">
        <v>636</v>
      </c>
      <c r="AZ4" s="18" t="s">
        <v>637</v>
      </c>
      <c r="BA4" s="18" t="s">
        <v>638</v>
      </c>
      <c r="BB4" s="18" t="s">
        <v>639</v>
      </c>
      <c r="BC4" s="18" t="s">
        <v>640</v>
      </c>
      <c r="BD4" s="18" t="s">
        <v>641</v>
      </c>
      <c r="BE4" s="18" t="s">
        <v>642</v>
      </c>
      <c r="BF4" s="18" t="s">
        <v>643</v>
      </c>
      <c r="BG4" s="18" t="s">
        <v>644</v>
      </c>
      <c r="BH4" s="18" t="s">
        <v>645</v>
      </c>
      <c r="BI4" s="18" t="s">
        <v>646</v>
      </c>
      <c r="BJ4" s="18" t="s">
        <v>647</v>
      </c>
      <c r="BK4" s="18" t="s">
        <v>636</v>
      </c>
      <c r="BL4" s="18" t="s">
        <v>637</v>
      </c>
      <c r="BM4" s="18" t="s">
        <v>638</v>
      </c>
      <c r="BN4" s="18" t="s">
        <v>639</v>
      </c>
      <c r="BO4" s="18" t="s">
        <v>640</v>
      </c>
      <c r="BP4" s="18" t="s">
        <v>641</v>
      </c>
      <c r="BQ4" s="18" t="s">
        <v>642</v>
      </c>
      <c r="BR4" s="18" t="s">
        <v>643</v>
      </c>
      <c r="BS4" s="18" t="s">
        <v>644</v>
      </c>
      <c r="BT4" s="18" t="s">
        <v>645</v>
      </c>
      <c r="BU4" s="18" t="s">
        <v>646</v>
      </c>
      <c r="BV4" s="18" t="s">
        <v>647</v>
      </c>
    </row>
    <row r="5" spans="1:74" ht="11.1" customHeight="1" x14ac:dyDescent="0.2">
      <c r="A5" s="90"/>
      <c r="B5" s="91" t="s">
        <v>237</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5"/>
      <c r="AZ5" s="425"/>
      <c r="BA5" s="425"/>
      <c r="BB5" s="425"/>
      <c r="BC5" s="425"/>
      <c r="BD5" s="425"/>
      <c r="BE5" s="425"/>
      <c r="BF5" s="92"/>
      <c r="BG5" s="425"/>
      <c r="BH5" s="92"/>
      <c r="BI5" s="425"/>
      <c r="BJ5" s="425"/>
      <c r="BK5" s="425"/>
      <c r="BL5" s="425"/>
      <c r="BM5" s="425"/>
      <c r="BN5" s="425"/>
      <c r="BO5" s="425"/>
      <c r="BP5" s="425"/>
      <c r="BQ5" s="425"/>
      <c r="BR5" s="425"/>
      <c r="BS5" s="425"/>
      <c r="BT5" s="425"/>
      <c r="BU5" s="425"/>
      <c r="BV5" s="425"/>
    </row>
    <row r="6" spans="1:74" ht="11.1" customHeight="1" x14ac:dyDescent="0.2">
      <c r="A6" s="93" t="s">
        <v>217</v>
      </c>
      <c r="B6" s="200" t="s">
        <v>606</v>
      </c>
      <c r="C6" s="259">
        <v>91.355469999999997</v>
      </c>
      <c r="D6" s="259">
        <v>85.574596</v>
      </c>
      <c r="E6" s="259">
        <v>96.548198999999997</v>
      </c>
      <c r="F6" s="259">
        <v>88.563173000000006</v>
      </c>
      <c r="G6" s="259">
        <v>86.850037999999998</v>
      </c>
      <c r="H6" s="259">
        <v>88.877803999999998</v>
      </c>
      <c r="I6" s="259">
        <v>85.497596999999999</v>
      </c>
      <c r="J6" s="259">
        <v>95.494619999999998</v>
      </c>
      <c r="K6" s="259">
        <v>94.013446000000002</v>
      </c>
      <c r="L6" s="259">
        <v>94.642615000000006</v>
      </c>
      <c r="M6" s="259">
        <v>94.108648000000002</v>
      </c>
      <c r="N6" s="259">
        <v>94.101330000000004</v>
      </c>
      <c r="O6" s="259">
        <v>95.101634000000004</v>
      </c>
      <c r="P6" s="259">
        <v>85.913982000000004</v>
      </c>
      <c r="Q6" s="259">
        <v>85.849259000000004</v>
      </c>
      <c r="R6" s="259">
        <v>77.514076000000003</v>
      </c>
      <c r="S6" s="259">
        <v>81.716712999999999</v>
      </c>
      <c r="T6" s="259">
        <v>81.816274000000007</v>
      </c>
      <c r="U6" s="259">
        <v>86.320751999999999</v>
      </c>
      <c r="V6" s="259">
        <v>90.816376000000005</v>
      </c>
      <c r="W6" s="259">
        <v>81.818464000000006</v>
      </c>
      <c r="X6" s="259">
        <v>85.238606000000004</v>
      </c>
      <c r="Y6" s="259">
        <v>84.147063000000003</v>
      </c>
      <c r="Z6" s="259">
        <v>80.205219</v>
      </c>
      <c r="AA6" s="259">
        <v>82.712567000000007</v>
      </c>
      <c r="AB6" s="259">
        <v>77.586061999999998</v>
      </c>
      <c r="AC6" s="259">
        <v>84.567981000000003</v>
      </c>
      <c r="AD6" s="259">
        <v>78.909121999999996</v>
      </c>
      <c r="AE6" s="259">
        <v>83.270747</v>
      </c>
      <c r="AF6" s="259">
        <v>81.031302999999994</v>
      </c>
      <c r="AG6" s="259">
        <v>84.517932999999999</v>
      </c>
      <c r="AH6" s="259">
        <v>90.199068999999994</v>
      </c>
      <c r="AI6" s="259">
        <v>82.877616000000003</v>
      </c>
      <c r="AJ6" s="259">
        <v>80.602952000000002</v>
      </c>
      <c r="AK6" s="259">
        <v>80.576342999999994</v>
      </c>
      <c r="AL6" s="259">
        <v>77.990083999999996</v>
      </c>
      <c r="AM6" s="259">
        <v>82.963865999999996</v>
      </c>
      <c r="AN6" s="259">
        <v>75.293994999999995</v>
      </c>
      <c r="AO6" s="259">
        <v>86.928590999999997</v>
      </c>
      <c r="AP6" s="259">
        <v>82.975652999999994</v>
      </c>
      <c r="AQ6" s="259">
        <v>83.787621999999999</v>
      </c>
      <c r="AR6" s="259">
        <v>79.063452999999996</v>
      </c>
      <c r="AS6" s="259">
        <v>84.429383000000001</v>
      </c>
      <c r="AT6" s="259">
        <v>87.326920000000001</v>
      </c>
      <c r="AU6" s="259">
        <v>83.563159999999996</v>
      </c>
      <c r="AV6" s="259">
        <v>85.381077000000005</v>
      </c>
      <c r="AW6" s="259">
        <v>81.677688000000003</v>
      </c>
      <c r="AX6" s="259">
        <v>86.259119999999996</v>
      </c>
      <c r="AY6" s="259">
        <v>86.548214000000002</v>
      </c>
      <c r="AZ6" s="259">
        <v>72.210072999999994</v>
      </c>
      <c r="BA6" s="259">
        <v>81.430333000000005</v>
      </c>
      <c r="BB6" s="259">
        <v>74.341826999999995</v>
      </c>
      <c r="BC6" s="259">
        <v>69.854363000000006</v>
      </c>
      <c r="BD6" s="259">
        <v>66.465760000000003</v>
      </c>
      <c r="BE6" s="259">
        <v>74.991136999999995</v>
      </c>
      <c r="BF6" s="259">
        <v>81.012646000000004</v>
      </c>
      <c r="BG6" s="259">
        <v>76.354888000000003</v>
      </c>
      <c r="BH6" s="259">
        <v>75.454626000000005</v>
      </c>
      <c r="BI6" s="347">
        <v>70.972549999999998</v>
      </c>
      <c r="BJ6" s="347">
        <v>77.855369999999994</v>
      </c>
      <c r="BK6" s="347">
        <v>74.592460000000003</v>
      </c>
      <c r="BL6" s="347">
        <v>72.92577</v>
      </c>
      <c r="BM6" s="347">
        <v>74.922839999999994</v>
      </c>
      <c r="BN6" s="347">
        <v>70.971230000000006</v>
      </c>
      <c r="BO6" s="347">
        <v>68.621729999999999</v>
      </c>
      <c r="BP6" s="347">
        <v>72.815830000000005</v>
      </c>
      <c r="BQ6" s="347">
        <v>74.905180000000001</v>
      </c>
      <c r="BR6" s="347">
        <v>77.813109999999995</v>
      </c>
      <c r="BS6" s="347">
        <v>72.662800000000004</v>
      </c>
      <c r="BT6" s="347">
        <v>75.372129999999999</v>
      </c>
      <c r="BU6" s="347">
        <v>70.308040000000005</v>
      </c>
      <c r="BV6" s="347">
        <v>74.528199999999998</v>
      </c>
    </row>
    <row r="7" spans="1:74" ht="11.1" customHeight="1" x14ac:dyDescent="0.2">
      <c r="A7" s="93" t="s">
        <v>218</v>
      </c>
      <c r="B7" s="200" t="s">
        <v>607</v>
      </c>
      <c r="C7" s="259">
        <v>29.001453999999999</v>
      </c>
      <c r="D7" s="259">
        <v>27.586621000000001</v>
      </c>
      <c r="E7" s="259">
        <v>30.896194000000001</v>
      </c>
      <c r="F7" s="259">
        <v>28.033486</v>
      </c>
      <c r="G7" s="259">
        <v>28.468565000000002</v>
      </c>
      <c r="H7" s="259">
        <v>29.016486</v>
      </c>
      <c r="I7" s="259">
        <v>25.220846000000002</v>
      </c>
      <c r="J7" s="259">
        <v>29.194233000000001</v>
      </c>
      <c r="K7" s="259">
        <v>27.479733</v>
      </c>
      <c r="L7" s="259">
        <v>26.871555000000001</v>
      </c>
      <c r="M7" s="259">
        <v>27.723531999999999</v>
      </c>
      <c r="N7" s="259">
        <v>27.739034</v>
      </c>
      <c r="O7" s="259">
        <v>27.630471</v>
      </c>
      <c r="P7" s="259">
        <v>25.813575</v>
      </c>
      <c r="Q7" s="259">
        <v>26.947158999999999</v>
      </c>
      <c r="R7" s="259">
        <v>24.933772000000001</v>
      </c>
      <c r="S7" s="259">
        <v>25.727108999999999</v>
      </c>
      <c r="T7" s="259">
        <v>24.937626000000002</v>
      </c>
      <c r="U7" s="259">
        <v>23.053591000000001</v>
      </c>
      <c r="V7" s="259">
        <v>24.436391</v>
      </c>
      <c r="W7" s="259">
        <v>21.517367</v>
      </c>
      <c r="X7" s="259">
        <v>23.354050999999998</v>
      </c>
      <c r="Y7" s="259">
        <v>22.57929</v>
      </c>
      <c r="Z7" s="259">
        <v>22.046035</v>
      </c>
      <c r="AA7" s="259">
        <v>23.628101999999998</v>
      </c>
      <c r="AB7" s="259">
        <v>22.163643</v>
      </c>
      <c r="AC7" s="259">
        <v>24.158142000000002</v>
      </c>
      <c r="AD7" s="259">
        <v>23.071092</v>
      </c>
      <c r="AE7" s="259">
        <v>24.346305999999998</v>
      </c>
      <c r="AF7" s="259">
        <v>23.691516</v>
      </c>
      <c r="AG7" s="259">
        <v>21.875997999999999</v>
      </c>
      <c r="AH7" s="259">
        <v>23.346506999999999</v>
      </c>
      <c r="AI7" s="259">
        <v>21.451450000000001</v>
      </c>
      <c r="AJ7" s="259">
        <v>21.500097</v>
      </c>
      <c r="AK7" s="259">
        <v>21.492981</v>
      </c>
      <c r="AL7" s="259">
        <v>20.803142000000001</v>
      </c>
      <c r="AM7" s="259">
        <v>22.834921999999999</v>
      </c>
      <c r="AN7" s="259">
        <v>20.723848</v>
      </c>
      <c r="AO7" s="259">
        <v>23.926189000000001</v>
      </c>
      <c r="AP7" s="259">
        <v>23.515139000000001</v>
      </c>
      <c r="AQ7" s="259">
        <v>23.745232999999999</v>
      </c>
      <c r="AR7" s="259">
        <v>22.406493999999999</v>
      </c>
      <c r="AS7" s="259">
        <v>22.332177000000001</v>
      </c>
      <c r="AT7" s="259">
        <v>23.098617999999998</v>
      </c>
      <c r="AU7" s="259">
        <v>22.103100999999999</v>
      </c>
      <c r="AV7" s="259">
        <v>21.405317</v>
      </c>
      <c r="AW7" s="259">
        <v>20.476882</v>
      </c>
      <c r="AX7" s="259">
        <v>21.625456</v>
      </c>
      <c r="AY7" s="259">
        <v>22.432531999999998</v>
      </c>
      <c r="AZ7" s="259">
        <v>18.716201000000002</v>
      </c>
      <c r="BA7" s="259">
        <v>21.106024999999999</v>
      </c>
      <c r="BB7" s="259">
        <v>20.369515</v>
      </c>
      <c r="BC7" s="259">
        <v>19.139972</v>
      </c>
      <c r="BD7" s="259">
        <v>18.198115999999999</v>
      </c>
      <c r="BE7" s="259">
        <v>19.550242000000001</v>
      </c>
      <c r="BF7" s="259">
        <v>21.120049999999999</v>
      </c>
      <c r="BG7" s="259">
        <v>19.667256999999999</v>
      </c>
      <c r="BH7" s="259">
        <v>18.441787000000001</v>
      </c>
      <c r="BI7" s="347">
        <v>16.78753</v>
      </c>
      <c r="BJ7" s="347">
        <v>19.354949999999999</v>
      </c>
      <c r="BK7" s="347">
        <v>19.465540000000001</v>
      </c>
      <c r="BL7" s="347">
        <v>19.077960000000001</v>
      </c>
      <c r="BM7" s="347">
        <v>20.137920000000001</v>
      </c>
      <c r="BN7" s="347">
        <v>19.57734</v>
      </c>
      <c r="BO7" s="347">
        <v>18.862649999999999</v>
      </c>
      <c r="BP7" s="347">
        <v>19.625800000000002</v>
      </c>
      <c r="BQ7" s="347">
        <v>17.822240000000001</v>
      </c>
      <c r="BR7" s="347">
        <v>19.161829999999998</v>
      </c>
      <c r="BS7" s="347">
        <v>17.390139999999999</v>
      </c>
      <c r="BT7" s="347">
        <v>18.27046</v>
      </c>
      <c r="BU7" s="347">
        <v>16.725829999999998</v>
      </c>
      <c r="BV7" s="347">
        <v>18.080870000000001</v>
      </c>
    </row>
    <row r="8" spans="1:74" ht="11.1" customHeight="1" x14ac:dyDescent="0.2">
      <c r="A8" s="93" t="s">
        <v>219</v>
      </c>
      <c r="B8" s="200" t="s">
        <v>608</v>
      </c>
      <c r="C8" s="259">
        <v>13.809703000000001</v>
      </c>
      <c r="D8" s="259">
        <v>13.062355999999999</v>
      </c>
      <c r="E8" s="259">
        <v>14.556768999999999</v>
      </c>
      <c r="F8" s="259">
        <v>13.656877</v>
      </c>
      <c r="G8" s="259">
        <v>13.905352000000001</v>
      </c>
      <c r="H8" s="259">
        <v>13.726718</v>
      </c>
      <c r="I8" s="259">
        <v>14.334061999999999</v>
      </c>
      <c r="J8" s="259">
        <v>15.861105</v>
      </c>
      <c r="K8" s="259">
        <v>15.098826000000001</v>
      </c>
      <c r="L8" s="259">
        <v>14.225274000000001</v>
      </c>
      <c r="M8" s="259">
        <v>14.260669</v>
      </c>
      <c r="N8" s="259">
        <v>14.265064000000001</v>
      </c>
      <c r="O8" s="259">
        <v>15.388408999999999</v>
      </c>
      <c r="P8" s="259">
        <v>14.482832999999999</v>
      </c>
      <c r="Q8" s="259">
        <v>15.028662000000001</v>
      </c>
      <c r="R8" s="259">
        <v>14.547551</v>
      </c>
      <c r="S8" s="259">
        <v>15.332924999999999</v>
      </c>
      <c r="T8" s="259">
        <v>14.297273000000001</v>
      </c>
      <c r="U8" s="259">
        <v>15.500301</v>
      </c>
      <c r="V8" s="259">
        <v>16.279358999999999</v>
      </c>
      <c r="W8" s="259">
        <v>14.596551</v>
      </c>
      <c r="X8" s="259">
        <v>15.364711</v>
      </c>
      <c r="Y8" s="259">
        <v>14.864587</v>
      </c>
      <c r="Z8" s="259">
        <v>14.55491</v>
      </c>
      <c r="AA8" s="259">
        <v>15.412965</v>
      </c>
      <c r="AB8" s="259">
        <v>14.457682</v>
      </c>
      <c r="AC8" s="259">
        <v>15.758732999999999</v>
      </c>
      <c r="AD8" s="259">
        <v>14.670420999999999</v>
      </c>
      <c r="AE8" s="259">
        <v>15.481297</v>
      </c>
      <c r="AF8" s="259">
        <v>15.064968</v>
      </c>
      <c r="AG8" s="259">
        <v>15.820671000000001</v>
      </c>
      <c r="AH8" s="259">
        <v>16.884094999999999</v>
      </c>
      <c r="AI8" s="259">
        <v>15.513631</v>
      </c>
      <c r="AJ8" s="259">
        <v>14.841317</v>
      </c>
      <c r="AK8" s="259">
        <v>14.836437</v>
      </c>
      <c r="AL8" s="259">
        <v>14.360258</v>
      </c>
      <c r="AM8" s="259">
        <v>15.664334999999999</v>
      </c>
      <c r="AN8" s="259">
        <v>14.216217</v>
      </c>
      <c r="AO8" s="259">
        <v>16.412913</v>
      </c>
      <c r="AP8" s="259">
        <v>15.119683999999999</v>
      </c>
      <c r="AQ8" s="259">
        <v>15.267637000000001</v>
      </c>
      <c r="AR8" s="259">
        <v>14.406741999999999</v>
      </c>
      <c r="AS8" s="259">
        <v>16.312633999999999</v>
      </c>
      <c r="AT8" s="259">
        <v>16.872481000000001</v>
      </c>
      <c r="AU8" s="259">
        <v>16.145264000000001</v>
      </c>
      <c r="AV8" s="259">
        <v>16.269439999999999</v>
      </c>
      <c r="AW8" s="259">
        <v>15.56371</v>
      </c>
      <c r="AX8" s="259">
        <v>16.436706999999998</v>
      </c>
      <c r="AY8" s="259">
        <v>16.302237000000002</v>
      </c>
      <c r="AZ8" s="259">
        <v>13.601514999999999</v>
      </c>
      <c r="BA8" s="259">
        <v>15.338222999999999</v>
      </c>
      <c r="BB8" s="259">
        <v>14.019093</v>
      </c>
      <c r="BC8" s="259">
        <v>13.172784</v>
      </c>
      <c r="BD8" s="259">
        <v>12.538152999999999</v>
      </c>
      <c r="BE8" s="259">
        <v>14.454414</v>
      </c>
      <c r="BF8" s="259">
        <v>15.615072</v>
      </c>
      <c r="BG8" s="259">
        <v>14.730907</v>
      </c>
      <c r="BH8" s="259">
        <v>14.513806000000001</v>
      </c>
      <c r="BI8" s="347">
        <v>14.586550000000001</v>
      </c>
      <c r="BJ8" s="347">
        <v>15.995139999999999</v>
      </c>
      <c r="BK8" s="347">
        <v>14.6548</v>
      </c>
      <c r="BL8" s="347">
        <v>14.415190000000001</v>
      </c>
      <c r="BM8" s="347">
        <v>15.262269999999999</v>
      </c>
      <c r="BN8" s="347">
        <v>15.12514</v>
      </c>
      <c r="BO8" s="347">
        <v>14.51132</v>
      </c>
      <c r="BP8" s="347">
        <v>14.475059999999999</v>
      </c>
      <c r="BQ8" s="347">
        <v>15.229990000000001</v>
      </c>
      <c r="BR8" s="347">
        <v>15.94064</v>
      </c>
      <c r="BS8" s="347">
        <v>15.07044</v>
      </c>
      <c r="BT8" s="347">
        <v>15.40709</v>
      </c>
      <c r="BU8" s="347">
        <v>14.43516</v>
      </c>
      <c r="BV8" s="347">
        <v>15.025679999999999</v>
      </c>
    </row>
    <row r="9" spans="1:74" ht="11.1" customHeight="1" x14ac:dyDescent="0.2">
      <c r="A9" s="93" t="s">
        <v>220</v>
      </c>
      <c r="B9" s="200" t="s">
        <v>609</v>
      </c>
      <c r="C9" s="259">
        <v>48.544313000000002</v>
      </c>
      <c r="D9" s="259">
        <v>44.925618999999998</v>
      </c>
      <c r="E9" s="259">
        <v>51.095236</v>
      </c>
      <c r="F9" s="259">
        <v>46.872810000000001</v>
      </c>
      <c r="G9" s="259">
        <v>44.476120999999999</v>
      </c>
      <c r="H9" s="259">
        <v>46.134599999999999</v>
      </c>
      <c r="I9" s="259">
        <v>45.942689000000001</v>
      </c>
      <c r="J9" s="259">
        <v>50.439281999999999</v>
      </c>
      <c r="K9" s="259">
        <v>51.434887000000003</v>
      </c>
      <c r="L9" s="259">
        <v>53.545786</v>
      </c>
      <c r="M9" s="259">
        <v>52.124447000000004</v>
      </c>
      <c r="N9" s="259">
        <v>52.097231999999998</v>
      </c>
      <c r="O9" s="259">
        <v>52.082754000000001</v>
      </c>
      <c r="P9" s="259">
        <v>45.617573999999998</v>
      </c>
      <c r="Q9" s="259">
        <v>43.873438</v>
      </c>
      <c r="R9" s="259">
        <v>38.032753</v>
      </c>
      <c r="S9" s="259">
        <v>40.656678999999997</v>
      </c>
      <c r="T9" s="259">
        <v>42.581375000000001</v>
      </c>
      <c r="U9" s="259">
        <v>47.766860000000001</v>
      </c>
      <c r="V9" s="259">
        <v>50.100625999999998</v>
      </c>
      <c r="W9" s="259">
        <v>45.704546000000001</v>
      </c>
      <c r="X9" s="259">
        <v>46.519843999999999</v>
      </c>
      <c r="Y9" s="259">
        <v>46.703186000000002</v>
      </c>
      <c r="Z9" s="259">
        <v>43.604273999999997</v>
      </c>
      <c r="AA9" s="259">
        <v>43.671500000000002</v>
      </c>
      <c r="AB9" s="259">
        <v>40.964737</v>
      </c>
      <c r="AC9" s="259">
        <v>44.651105999999999</v>
      </c>
      <c r="AD9" s="259">
        <v>41.167608999999999</v>
      </c>
      <c r="AE9" s="259">
        <v>43.443143999999997</v>
      </c>
      <c r="AF9" s="259">
        <v>42.274819000000001</v>
      </c>
      <c r="AG9" s="259">
        <v>46.821263999999999</v>
      </c>
      <c r="AH9" s="259">
        <v>49.968466999999997</v>
      </c>
      <c r="AI9" s="259">
        <v>45.912534999999998</v>
      </c>
      <c r="AJ9" s="259">
        <v>44.261538000000002</v>
      </c>
      <c r="AK9" s="259">
        <v>44.246924999999997</v>
      </c>
      <c r="AL9" s="259">
        <v>42.826684</v>
      </c>
      <c r="AM9" s="259">
        <v>44.464609000000003</v>
      </c>
      <c r="AN9" s="259">
        <v>40.353929999999998</v>
      </c>
      <c r="AO9" s="259">
        <v>46.589489</v>
      </c>
      <c r="AP9" s="259">
        <v>44.340829999999997</v>
      </c>
      <c r="AQ9" s="259">
        <v>44.774751999999999</v>
      </c>
      <c r="AR9" s="259">
        <v>42.250216999999999</v>
      </c>
      <c r="AS9" s="259">
        <v>45.784571999999997</v>
      </c>
      <c r="AT9" s="259">
        <v>47.355820999999999</v>
      </c>
      <c r="AU9" s="259">
        <v>45.314794999999997</v>
      </c>
      <c r="AV9" s="259">
        <v>47.706319999999998</v>
      </c>
      <c r="AW9" s="259">
        <v>45.637096</v>
      </c>
      <c r="AX9" s="259">
        <v>48.196956999999998</v>
      </c>
      <c r="AY9" s="259">
        <v>47.813445000000002</v>
      </c>
      <c r="AZ9" s="259">
        <v>39.892356999999997</v>
      </c>
      <c r="BA9" s="259">
        <v>44.986085000000003</v>
      </c>
      <c r="BB9" s="259">
        <v>39.953218999999997</v>
      </c>
      <c r="BC9" s="259">
        <v>37.541606999999999</v>
      </c>
      <c r="BD9" s="259">
        <v>35.729491000000003</v>
      </c>
      <c r="BE9" s="259">
        <v>40.986480999999998</v>
      </c>
      <c r="BF9" s="259">
        <v>44.277524</v>
      </c>
      <c r="BG9" s="259">
        <v>41.956724000000001</v>
      </c>
      <c r="BH9" s="259">
        <v>42.499032999999997</v>
      </c>
      <c r="BI9" s="347">
        <v>39.598480000000002</v>
      </c>
      <c r="BJ9" s="347">
        <v>42.505279999999999</v>
      </c>
      <c r="BK9" s="347">
        <v>40.47213</v>
      </c>
      <c r="BL9" s="347">
        <v>39.432609999999997</v>
      </c>
      <c r="BM9" s="347">
        <v>39.522649999999999</v>
      </c>
      <c r="BN9" s="347">
        <v>36.268749999999997</v>
      </c>
      <c r="BO9" s="347">
        <v>35.24776</v>
      </c>
      <c r="BP9" s="347">
        <v>38.714970000000001</v>
      </c>
      <c r="BQ9" s="347">
        <v>41.85295</v>
      </c>
      <c r="BR9" s="347">
        <v>42.710630000000002</v>
      </c>
      <c r="BS9" s="347">
        <v>40.202219999999997</v>
      </c>
      <c r="BT9" s="347">
        <v>41.694580000000002</v>
      </c>
      <c r="BU9" s="347">
        <v>39.14705</v>
      </c>
      <c r="BV9" s="347">
        <v>41.421639999999996</v>
      </c>
    </row>
    <row r="10" spans="1:74" ht="11.1" customHeight="1" x14ac:dyDescent="0.2">
      <c r="A10" s="95" t="s">
        <v>221</v>
      </c>
      <c r="B10" s="200" t="s">
        <v>610</v>
      </c>
      <c r="C10" s="259">
        <v>1.111</v>
      </c>
      <c r="D10" s="259">
        <v>-0.43099999999999999</v>
      </c>
      <c r="E10" s="259">
        <v>0.97499999999999998</v>
      </c>
      <c r="F10" s="259">
        <v>-1.6870000000000001</v>
      </c>
      <c r="G10" s="259">
        <v>-1.621</v>
      </c>
      <c r="H10" s="259">
        <v>0.96599999999999997</v>
      </c>
      <c r="I10" s="259">
        <v>-1.913</v>
      </c>
      <c r="J10" s="259">
        <v>2.133</v>
      </c>
      <c r="K10" s="259">
        <v>0.378</v>
      </c>
      <c r="L10" s="259">
        <v>-0.90100000000000002</v>
      </c>
      <c r="M10" s="259">
        <v>-0.187</v>
      </c>
      <c r="N10" s="259">
        <v>-0.9</v>
      </c>
      <c r="O10" s="259">
        <v>3.5790000000000002</v>
      </c>
      <c r="P10" s="259">
        <v>-1.425</v>
      </c>
      <c r="Q10" s="259">
        <v>-1.3979999999999999</v>
      </c>
      <c r="R10" s="259">
        <v>-0.14199999999999999</v>
      </c>
      <c r="S10" s="259">
        <v>0.55700000000000005</v>
      </c>
      <c r="T10" s="259">
        <v>0.35199999999999998</v>
      </c>
      <c r="U10" s="259">
        <v>1.254</v>
      </c>
      <c r="V10" s="259">
        <v>1.621</v>
      </c>
      <c r="W10" s="259">
        <v>1.268</v>
      </c>
      <c r="X10" s="259">
        <v>0.40100000000000002</v>
      </c>
      <c r="Y10" s="259">
        <v>0.28000000000000003</v>
      </c>
      <c r="Z10" s="259">
        <v>-0.60699999999999998</v>
      </c>
      <c r="AA10" s="259">
        <v>-0.75734000000000001</v>
      </c>
      <c r="AB10" s="259">
        <v>-0.75734000000000001</v>
      </c>
      <c r="AC10" s="259">
        <v>-0.75734000000000001</v>
      </c>
      <c r="AD10" s="259">
        <v>-0.56915000000000004</v>
      </c>
      <c r="AE10" s="259">
        <v>-0.56913999999999998</v>
      </c>
      <c r="AF10" s="259">
        <v>-0.56913999999999998</v>
      </c>
      <c r="AG10" s="259">
        <v>0.99804000000000004</v>
      </c>
      <c r="AH10" s="259">
        <v>0.99804000000000004</v>
      </c>
      <c r="AI10" s="259">
        <v>0.99804000000000004</v>
      </c>
      <c r="AJ10" s="259">
        <v>7.3999999999999996E-2</v>
      </c>
      <c r="AK10" s="259">
        <v>7.3999999999999996E-2</v>
      </c>
      <c r="AL10" s="259">
        <v>1.3353299999999999</v>
      </c>
      <c r="AM10" s="259">
        <v>0.2203</v>
      </c>
      <c r="AN10" s="259">
        <v>-0.34100000000000003</v>
      </c>
      <c r="AO10" s="259">
        <v>-0.41263</v>
      </c>
      <c r="AP10" s="259">
        <v>-0.57260999999999995</v>
      </c>
      <c r="AQ10" s="259">
        <v>0.45452999999999999</v>
      </c>
      <c r="AR10" s="259">
        <v>0.70023999999999997</v>
      </c>
      <c r="AS10" s="259">
        <v>0.25519999999999998</v>
      </c>
      <c r="AT10" s="259">
        <v>1.5591600000000001</v>
      </c>
      <c r="AU10" s="259">
        <v>0.57589999999999997</v>
      </c>
      <c r="AV10" s="259">
        <v>7.3690000000000005E-2</v>
      </c>
      <c r="AW10" s="259">
        <v>-0.38090000000000002</v>
      </c>
      <c r="AX10" s="259">
        <v>-1.2225900000000001</v>
      </c>
      <c r="AY10" s="259">
        <v>3.032E-2</v>
      </c>
      <c r="AZ10" s="259">
        <v>-0.70733999999999997</v>
      </c>
      <c r="BA10" s="259">
        <v>-4.9590000000000002E-2</v>
      </c>
      <c r="BB10" s="259">
        <v>-0.65861000000000003</v>
      </c>
      <c r="BC10" s="259">
        <v>0.42423</v>
      </c>
      <c r="BD10" s="259">
        <v>0.55330000000000001</v>
      </c>
      <c r="BE10" s="259">
        <v>0.41446</v>
      </c>
      <c r="BF10" s="259">
        <v>1.6175900000000001</v>
      </c>
      <c r="BG10" s="259">
        <v>1.04711</v>
      </c>
      <c r="BH10" s="259">
        <v>-3.9460000000000002E-2</v>
      </c>
      <c r="BI10" s="347">
        <v>-0.27731</v>
      </c>
      <c r="BJ10" s="347">
        <v>-1.29199</v>
      </c>
      <c r="BK10" s="347">
        <v>4.7800000000000002E-2</v>
      </c>
      <c r="BL10" s="347">
        <v>-0.74155000000000004</v>
      </c>
      <c r="BM10" s="347">
        <v>-0.28816000000000003</v>
      </c>
      <c r="BN10" s="347">
        <v>-0.63658999999999999</v>
      </c>
      <c r="BO10" s="347">
        <v>0.73429</v>
      </c>
      <c r="BP10" s="347">
        <v>0.60021000000000002</v>
      </c>
      <c r="BQ10" s="347">
        <v>0.40237000000000001</v>
      </c>
      <c r="BR10" s="347">
        <v>1.6664300000000001</v>
      </c>
      <c r="BS10" s="347">
        <v>0.82098000000000004</v>
      </c>
      <c r="BT10" s="347">
        <v>-2.7810000000000001E-2</v>
      </c>
      <c r="BU10" s="347">
        <v>-0.28510000000000002</v>
      </c>
      <c r="BV10" s="347">
        <v>-1.3310200000000001</v>
      </c>
    </row>
    <row r="11" spans="1:74" ht="11.1" customHeight="1" x14ac:dyDescent="0.2">
      <c r="A11" s="93" t="s">
        <v>222</v>
      </c>
      <c r="B11" s="200" t="s">
        <v>611</v>
      </c>
      <c r="C11" s="259">
        <v>1.013846</v>
      </c>
      <c r="D11" s="259">
        <v>0.84277000000000002</v>
      </c>
      <c r="E11" s="259">
        <v>1.5241610000000001</v>
      </c>
      <c r="F11" s="259">
        <v>1.1363780000000001</v>
      </c>
      <c r="G11" s="259">
        <v>1.3125709999999999</v>
      </c>
      <c r="H11" s="259">
        <v>0.97019599999999995</v>
      </c>
      <c r="I11" s="259">
        <v>1.2084269999999999</v>
      </c>
      <c r="J11" s="259">
        <v>1.5449010000000001</v>
      </c>
      <c r="K11" s="259">
        <v>0.83451299999999995</v>
      </c>
      <c r="L11" s="259">
        <v>0.91720299999999999</v>
      </c>
      <c r="M11" s="259">
        <v>0.80686999999999998</v>
      </c>
      <c r="N11" s="259">
        <v>0.97577000000000003</v>
      </c>
      <c r="O11" s="259">
        <v>0.78903599999999996</v>
      </c>
      <c r="P11" s="259">
        <v>0.53364500000000004</v>
      </c>
      <c r="Q11" s="259">
        <v>0.69915899999999997</v>
      </c>
      <c r="R11" s="259">
        <v>0.62339299999999997</v>
      </c>
      <c r="S11" s="259">
        <v>0.98638499999999996</v>
      </c>
      <c r="T11" s="259">
        <v>0.718862</v>
      </c>
      <c r="U11" s="259">
        <v>0.89363099999999995</v>
      </c>
      <c r="V11" s="259">
        <v>0.66670099999999999</v>
      </c>
      <c r="W11" s="259">
        <v>0.85467000000000004</v>
      </c>
      <c r="X11" s="259">
        <v>0.86791499999999999</v>
      </c>
      <c r="Y11" s="259">
        <v>0.79846499999999998</v>
      </c>
      <c r="Z11" s="259">
        <v>0.72739500000000001</v>
      </c>
      <c r="AA11" s="259">
        <v>0.65446000000000004</v>
      </c>
      <c r="AB11" s="259">
        <v>0.38517499999999999</v>
      </c>
      <c r="AC11" s="259">
        <v>0.38965</v>
      </c>
      <c r="AD11" s="259">
        <v>0.672149</v>
      </c>
      <c r="AE11" s="259">
        <v>0.87044900000000003</v>
      </c>
      <c r="AF11" s="259">
        <v>1.213443</v>
      </c>
      <c r="AG11" s="259">
        <v>0.87362399999999996</v>
      </c>
      <c r="AH11" s="259">
        <v>0.70984700000000001</v>
      </c>
      <c r="AI11" s="259">
        <v>0.81458799999999998</v>
      </c>
      <c r="AJ11" s="259">
        <v>0.70712900000000001</v>
      </c>
      <c r="AK11" s="259">
        <v>0.84957400000000005</v>
      </c>
      <c r="AL11" s="259">
        <v>0.76633700000000005</v>
      </c>
      <c r="AM11" s="259">
        <v>1.064988</v>
      </c>
      <c r="AN11" s="259">
        <v>0.58208000000000004</v>
      </c>
      <c r="AO11" s="259">
        <v>0.80290700000000004</v>
      </c>
      <c r="AP11" s="259">
        <v>0.92963700000000005</v>
      </c>
      <c r="AQ11" s="259">
        <v>1.279714</v>
      </c>
      <c r="AR11" s="259">
        <v>1.3651359999999999</v>
      </c>
      <c r="AS11" s="259">
        <v>0.927759</v>
      </c>
      <c r="AT11" s="259">
        <v>1.0759110000000001</v>
      </c>
      <c r="AU11" s="259">
        <v>1.147802</v>
      </c>
      <c r="AV11" s="259">
        <v>0.58359099999999997</v>
      </c>
      <c r="AW11" s="259">
        <v>1.0047900000000001</v>
      </c>
      <c r="AX11" s="259">
        <v>0.58561099999999999</v>
      </c>
      <c r="AY11" s="259">
        <v>1.292689</v>
      </c>
      <c r="AZ11" s="259">
        <v>0.865707</v>
      </c>
      <c r="BA11" s="259">
        <v>0.85041</v>
      </c>
      <c r="BB11" s="259">
        <v>0.87896399999999997</v>
      </c>
      <c r="BC11" s="259">
        <v>0.91949899999999996</v>
      </c>
      <c r="BD11" s="259">
        <v>0.84150599999999998</v>
      </c>
      <c r="BE11" s="259">
        <v>1.091037</v>
      </c>
      <c r="BF11" s="259">
        <v>0.96981099999999998</v>
      </c>
      <c r="BG11" s="259">
        <v>1.067763</v>
      </c>
      <c r="BH11" s="259">
        <v>0.95500890000000005</v>
      </c>
      <c r="BI11" s="347">
        <v>0.77606540000000002</v>
      </c>
      <c r="BJ11" s="347">
        <v>1.1414770000000001</v>
      </c>
      <c r="BK11" s="347">
        <v>0.5486162</v>
      </c>
      <c r="BL11" s="347">
        <v>0.66887129999999995</v>
      </c>
      <c r="BM11" s="347">
        <v>0.99888779999999999</v>
      </c>
      <c r="BN11" s="347">
        <v>0.84960259999999999</v>
      </c>
      <c r="BO11" s="347">
        <v>0.67949979999999999</v>
      </c>
      <c r="BP11" s="347">
        <v>0.87982249999999995</v>
      </c>
      <c r="BQ11" s="347">
        <v>1.225563</v>
      </c>
      <c r="BR11" s="347">
        <v>0.9761012</v>
      </c>
      <c r="BS11" s="347">
        <v>1.0716000000000001</v>
      </c>
      <c r="BT11" s="347">
        <v>0.95750930000000001</v>
      </c>
      <c r="BU11" s="347">
        <v>0.77759049999999996</v>
      </c>
      <c r="BV11" s="347">
        <v>1.142471</v>
      </c>
    </row>
    <row r="12" spans="1:74" ht="11.1" customHeight="1" x14ac:dyDescent="0.2">
      <c r="A12" s="93" t="s">
        <v>223</v>
      </c>
      <c r="B12" s="200" t="s">
        <v>612</v>
      </c>
      <c r="C12" s="259">
        <v>8.5094890000000003</v>
      </c>
      <c r="D12" s="259">
        <v>8.2751990000000006</v>
      </c>
      <c r="E12" s="259">
        <v>9.8324689999999997</v>
      </c>
      <c r="F12" s="259">
        <v>8.8425100000000008</v>
      </c>
      <c r="G12" s="259">
        <v>9.0420730000000002</v>
      </c>
      <c r="H12" s="259">
        <v>9.1019310000000004</v>
      </c>
      <c r="I12" s="259">
        <v>7.8654000000000002</v>
      </c>
      <c r="J12" s="259">
        <v>9.3874469999999999</v>
      </c>
      <c r="K12" s="259">
        <v>8.7227650000000008</v>
      </c>
      <c r="L12" s="259">
        <v>9.1587270000000007</v>
      </c>
      <c r="M12" s="259">
        <v>8.8080049999999996</v>
      </c>
      <c r="N12" s="259">
        <v>9.7125459999999997</v>
      </c>
      <c r="O12" s="259">
        <v>9.1264409999999998</v>
      </c>
      <c r="P12" s="259">
        <v>8.4602559999999993</v>
      </c>
      <c r="Q12" s="259">
        <v>11.055001000000001</v>
      </c>
      <c r="R12" s="259">
        <v>12.528892000000001</v>
      </c>
      <c r="S12" s="259">
        <v>12.256909</v>
      </c>
      <c r="T12" s="259">
        <v>12.748637</v>
      </c>
      <c r="U12" s="259">
        <v>11.622584</v>
      </c>
      <c r="V12" s="259">
        <v>10.597077000000001</v>
      </c>
      <c r="W12" s="259">
        <v>9.3437059999999992</v>
      </c>
      <c r="X12" s="259">
        <v>9.4214889999999993</v>
      </c>
      <c r="Y12" s="259">
        <v>8.5164930000000005</v>
      </c>
      <c r="Z12" s="259">
        <v>10.068177</v>
      </c>
      <c r="AA12" s="259">
        <v>9.5717999999999996</v>
      </c>
      <c r="AB12" s="259">
        <v>8.6267840119999999</v>
      </c>
      <c r="AC12" s="259">
        <v>13.636597</v>
      </c>
      <c r="AD12" s="259">
        <v>9.7544839999999997</v>
      </c>
      <c r="AE12" s="259">
        <v>10.478294</v>
      </c>
      <c r="AF12" s="259">
        <v>9.1939839899999996</v>
      </c>
      <c r="AG12" s="259">
        <v>9.1249959999999994</v>
      </c>
      <c r="AH12" s="259">
        <v>10.073041</v>
      </c>
      <c r="AI12" s="259">
        <v>9.3906260100000001</v>
      </c>
      <c r="AJ12" s="259">
        <v>9.8547229900000008</v>
      </c>
      <c r="AK12" s="259">
        <v>8.5113909900000007</v>
      </c>
      <c r="AL12" s="259">
        <v>9.4425480129999997</v>
      </c>
      <c r="AM12" s="259">
        <v>8.1517180000000007</v>
      </c>
      <c r="AN12" s="259">
        <v>8.9719130000000007</v>
      </c>
      <c r="AO12" s="259">
        <v>10.460257</v>
      </c>
      <c r="AP12" s="259">
        <v>7.9519409999999997</v>
      </c>
      <c r="AQ12" s="259">
        <v>8.1819310000000005</v>
      </c>
      <c r="AR12" s="259">
        <v>8.5401779999999992</v>
      </c>
      <c r="AS12" s="259">
        <v>7.1194569999999997</v>
      </c>
      <c r="AT12" s="259">
        <v>7.6373430000000004</v>
      </c>
      <c r="AU12" s="259">
        <v>7.9662750000000004</v>
      </c>
      <c r="AV12" s="259">
        <v>7.7377989999999999</v>
      </c>
      <c r="AW12" s="259">
        <v>7.5566750000000003</v>
      </c>
      <c r="AX12" s="259">
        <v>6.9812589999999997</v>
      </c>
      <c r="AY12" s="259">
        <v>7.8712689999999998</v>
      </c>
      <c r="AZ12" s="259">
        <v>6.495743</v>
      </c>
      <c r="BA12" s="259">
        <v>7.6120390000000002</v>
      </c>
      <c r="BB12" s="259">
        <v>7.2161689999999998</v>
      </c>
      <c r="BC12" s="259">
        <v>6.7610799999999998</v>
      </c>
      <c r="BD12" s="259">
        <v>5.7885520000000001</v>
      </c>
      <c r="BE12" s="259">
        <v>5.1173840000000004</v>
      </c>
      <c r="BF12" s="259">
        <v>6.4086720000000001</v>
      </c>
      <c r="BG12" s="259">
        <v>6.2212709999999998</v>
      </c>
      <c r="BH12" s="259">
        <v>6.5069739999999996</v>
      </c>
      <c r="BI12" s="347">
        <v>6.3682800000000004</v>
      </c>
      <c r="BJ12" s="347">
        <v>6.8393899999999999</v>
      </c>
      <c r="BK12" s="347">
        <v>5.4222640000000002</v>
      </c>
      <c r="BL12" s="347">
        <v>4.9302440000000001</v>
      </c>
      <c r="BM12" s="347">
        <v>6.3393750000000004</v>
      </c>
      <c r="BN12" s="347">
        <v>6.5740069999999999</v>
      </c>
      <c r="BO12" s="347">
        <v>6.4188150000000004</v>
      </c>
      <c r="BP12" s="347">
        <v>6.7373789999999998</v>
      </c>
      <c r="BQ12" s="347">
        <v>5.7406030000000001</v>
      </c>
      <c r="BR12" s="347">
        <v>5.7658360000000002</v>
      </c>
      <c r="BS12" s="347">
        <v>5.6703989999999997</v>
      </c>
      <c r="BT12" s="347">
        <v>6.0084249999999999</v>
      </c>
      <c r="BU12" s="347">
        <v>5.9864059999999997</v>
      </c>
      <c r="BV12" s="347">
        <v>6.6708449999999999</v>
      </c>
    </row>
    <row r="13" spans="1:74" ht="11.1" customHeight="1" x14ac:dyDescent="0.2">
      <c r="A13" s="93" t="s">
        <v>224</v>
      </c>
      <c r="B13" s="201" t="s">
        <v>917</v>
      </c>
      <c r="C13" s="259">
        <v>5.3739999999999997</v>
      </c>
      <c r="D13" s="259">
        <v>5.3005399999999998</v>
      </c>
      <c r="E13" s="259">
        <v>6.4909169999999996</v>
      </c>
      <c r="F13" s="259">
        <v>5.6254039999999996</v>
      </c>
      <c r="G13" s="259">
        <v>6.428801</v>
      </c>
      <c r="H13" s="259">
        <v>5.7935650000000001</v>
      </c>
      <c r="I13" s="259">
        <v>4.7790670000000004</v>
      </c>
      <c r="J13" s="259">
        <v>6.0950670000000002</v>
      </c>
      <c r="K13" s="259">
        <v>5.6086049999999998</v>
      </c>
      <c r="L13" s="259">
        <v>5.9630150000000004</v>
      </c>
      <c r="M13" s="259">
        <v>6.3309290000000003</v>
      </c>
      <c r="N13" s="259">
        <v>5.7417680000000004</v>
      </c>
      <c r="O13" s="259">
        <v>6.272659</v>
      </c>
      <c r="P13" s="259">
        <v>5.1752459999999996</v>
      </c>
      <c r="Q13" s="259">
        <v>6.0783040000000002</v>
      </c>
      <c r="R13" s="259">
        <v>7.2712680000000001</v>
      </c>
      <c r="S13" s="259">
        <v>5.9528889999999999</v>
      </c>
      <c r="T13" s="259">
        <v>6.9440179999999998</v>
      </c>
      <c r="U13" s="259">
        <v>6.3284690000000001</v>
      </c>
      <c r="V13" s="259">
        <v>5.7749170000000003</v>
      </c>
      <c r="W13" s="259">
        <v>4.879359</v>
      </c>
      <c r="X13" s="259">
        <v>4.6737859999999998</v>
      </c>
      <c r="Y13" s="259">
        <v>4.7213130000000003</v>
      </c>
      <c r="Z13" s="259">
        <v>5.80375</v>
      </c>
      <c r="AA13" s="259">
        <v>5.507987</v>
      </c>
      <c r="AB13" s="259">
        <v>5.3164619999999996</v>
      </c>
      <c r="AC13" s="259">
        <v>7.3536599999999996</v>
      </c>
      <c r="AD13" s="259">
        <v>5.2935639999999999</v>
      </c>
      <c r="AE13" s="259">
        <v>6.1408259999999997</v>
      </c>
      <c r="AF13" s="259">
        <v>4.7077600000000004</v>
      </c>
      <c r="AG13" s="259">
        <v>5.2900650000000002</v>
      </c>
      <c r="AH13" s="259">
        <v>5.225892</v>
      </c>
      <c r="AI13" s="259">
        <v>5.4219619999999997</v>
      </c>
      <c r="AJ13" s="259">
        <v>5.3922489999999996</v>
      </c>
      <c r="AK13" s="259">
        <v>5.019584</v>
      </c>
      <c r="AL13" s="259">
        <v>5.0088540000000004</v>
      </c>
      <c r="AM13" s="259">
        <v>4.8260949999999996</v>
      </c>
      <c r="AN13" s="259">
        <v>5.3110220000000004</v>
      </c>
      <c r="AO13" s="259">
        <v>5.8261839999999996</v>
      </c>
      <c r="AP13" s="259">
        <v>4.6647619999999996</v>
      </c>
      <c r="AQ13" s="259">
        <v>5.0165449999999998</v>
      </c>
      <c r="AR13" s="259">
        <v>5.5188100000000002</v>
      </c>
      <c r="AS13" s="259">
        <v>4.4140730000000001</v>
      </c>
      <c r="AT13" s="259">
        <v>4.806381</v>
      </c>
      <c r="AU13" s="259">
        <v>5.1688780000000003</v>
      </c>
      <c r="AV13" s="259">
        <v>5.3130610000000003</v>
      </c>
      <c r="AW13" s="259">
        <v>4.497096</v>
      </c>
      <c r="AX13" s="259">
        <v>4.7079490000000002</v>
      </c>
      <c r="AY13" s="259">
        <v>4.977957</v>
      </c>
      <c r="AZ13" s="259">
        <v>3.2403580000000001</v>
      </c>
      <c r="BA13" s="259">
        <v>5.2977720000000001</v>
      </c>
      <c r="BB13" s="259">
        <v>4.2272230000000004</v>
      </c>
      <c r="BC13" s="259">
        <v>4.5502209999999996</v>
      </c>
      <c r="BD13" s="259">
        <v>3.9524210000000002</v>
      </c>
      <c r="BE13" s="259">
        <v>2.9331659999999999</v>
      </c>
      <c r="BF13" s="259">
        <v>3.9443519999999999</v>
      </c>
      <c r="BG13" s="259">
        <v>3.5167799999999998</v>
      </c>
      <c r="BH13" s="259">
        <v>3.6852670000000001</v>
      </c>
      <c r="BI13" s="347">
        <v>3.7171050000000001</v>
      </c>
      <c r="BJ13" s="347">
        <v>3.7297910000000001</v>
      </c>
      <c r="BK13" s="347">
        <v>3.7519670000000001</v>
      </c>
      <c r="BL13" s="347">
        <v>3.3727779999999998</v>
      </c>
      <c r="BM13" s="347">
        <v>4.2693700000000003</v>
      </c>
      <c r="BN13" s="347">
        <v>4.0439369999999997</v>
      </c>
      <c r="BO13" s="347">
        <v>3.8690380000000002</v>
      </c>
      <c r="BP13" s="347">
        <v>3.8638539999999999</v>
      </c>
      <c r="BQ13" s="347">
        <v>3.1593089999999999</v>
      </c>
      <c r="BR13" s="347">
        <v>3.494291</v>
      </c>
      <c r="BS13" s="347">
        <v>3.233889</v>
      </c>
      <c r="BT13" s="347">
        <v>3.5210940000000002</v>
      </c>
      <c r="BU13" s="347">
        <v>3.7220140000000002</v>
      </c>
      <c r="BV13" s="347">
        <v>3.9104109999999999</v>
      </c>
    </row>
    <row r="14" spans="1:74" ht="11.1" customHeight="1" x14ac:dyDescent="0.2">
      <c r="A14" s="93" t="s">
        <v>225</v>
      </c>
      <c r="B14" s="201" t="s">
        <v>918</v>
      </c>
      <c r="C14" s="259">
        <v>3.1354890000000002</v>
      </c>
      <c r="D14" s="259">
        <v>2.9746589999999999</v>
      </c>
      <c r="E14" s="259">
        <v>3.3415520000000001</v>
      </c>
      <c r="F14" s="259">
        <v>3.2171059999999998</v>
      </c>
      <c r="G14" s="259">
        <v>2.6132719999999998</v>
      </c>
      <c r="H14" s="259">
        <v>3.3083659999999999</v>
      </c>
      <c r="I14" s="259">
        <v>3.0863330000000002</v>
      </c>
      <c r="J14" s="259">
        <v>3.2923800000000001</v>
      </c>
      <c r="K14" s="259">
        <v>3.11416</v>
      </c>
      <c r="L14" s="259">
        <v>3.1957119999999999</v>
      </c>
      <c r="M14" s="259">
        <v>2.3971703226000001</v>
      </c>
      <c r="N14" s="259">
        <v>3.9707780000000001</v>
      </c>
      <c r="O14" s="259">
        <v>2.8537819999999998</v>
      </c>
      <c r="P14" s="259">
        <v>3.2850100000000002</v>
      </c>
      <c r="Q14" s="259">
        <v>4.9766969999999997</v>
      </c>
      <c r="R14" s="259">
        <v>5.2576239999999999</v>
      </c>
      <c r="S14" s="259">
        <v>6.3040200000000004</v>
      </c>
      <c r="T14" s="259">
        <v>5.8046189999999998</v>
      </c>
      <c r="U14" s="259">
        <v>5.2941149999999997</v>
      </c>
      <c r="V14" s="259">
        <v>4.8221600000000002</v>
      </c>
      <c r="W14" s="259">
        <v>4.4643470000000001</v>
      </c>
      <c r="X14" s="259">
        <v>4.7477029999999996</v>
      </c>
      <c r="Y14" s="259">
        <v>3.7951800000000002</v>
      </c>
      <c r="Z14" s="259">
        <v>4.2644270000000004</v>
      </c>
      <c r="AA14" s="259">
        <v>4.0638129999999997</v>
      </c>
      <c r="AB14" s="259">
        <v>3.3103220000000002</v>
      </c>
      <c r="AC14" s="259">
        <v>6.2829370000000004</v>
      </c>
      <c r="AD14" s="259">
        <v>4.4609199999999998</v>
      </c>
      <c r="AE14" s="259">
        <v>4.3374680000000003</v>
      </c>
      <c r="AF14" s="259">
        <v>4.486224</v>
      </c>
      <c r="AG14" s="259">
        <v>3.8349310000000001</v>
      </c>
      <c r="AH14" s="259">
        <v>4.8471489999999999</v>
      </c>
      <c r="AI14" s="259">
        <v>3.968664</v>
      </c>
      <c r="AJ14" s="259">
        <v>4.4624740000000003</v>
      </c>
      <c r="AK14" s="259">
        <v>3.4918070000000001</v>
      </c>
      <c r="AL14" s="259">
        <v>4.433694</v>
      </c>
      <c r="AM14" s="259">
        <v>3.3256230000000002</v>
      </c>
      <c r="AN14" s="259">
        <v>3.6608909999999999</v>
      </c>
      <c r="AO14" s="259">
        <v>4.6340729999999999</v>
      </c>
      <c r="AP14" s="259">
        <v>3.2871790000000001</v>
      </c>
      <c r="AQ14" s="259">
        <v>3.1653859999999998</v>
      </c>
      <c r="AR14" s="259">
        <v>3.0213679999999998</v>
      </c>
      <c r="AS14" s="259">
        <v>2.705384</v>
      </c>
      <c r="AT14" s="259">
        <v>2.830962</v>
      </c>
      <c r="AU14" s="259">
        <v>2.7973970000000001</v>
      </c>
      <c r="AV14" s="259">
        <v>2.4247380000000001</v>
      </c>
      <c r="AW14" s="259">
        <v>3.0595789999999998</v>
      </c>
      <c r="AX14" s="259">
        <v>2.2733099999999999</v>
      </c>
      <c r="AY14" s="259">
        <v>2.8933119999999999</v>
      </c>
      <c r="AZ14" s="259">
        <v>3.255385</v>
      </c>
      <c r="BA14" s="259">
        <v>2.3142670000000001</v>
      </c>
      <c r="BB14" s="259">
        <v>2.9889459999999999</v>
      </c>
      <c r="BC14" s="259">
        <v>2.2108590000000001</v>
      </c>
      <c r="BD14" s="259">
        <v>1.836131</v>
      </c>
      <c r="BE14" s="259">
        <v>2.184218</v>
      </c>
      <c r="BF14" s="259">
        <v>2.4643199999999998</v>
      </c>
      <c r="BG14" s="259">
        <v>2.7044920000000001</v>
      </c>
      <c r="BH14" s="259">
        <v>2.821707</v>
      </c>
      <c r="BI14" s="347">
        <v>2.6511749999999998</v>
      </c>
      <c r="BJ14" s="347">
        <v>3.1095989999999998</v>
      </c>
      <c r="BK14" s="347">
        <v>1.6702969999999999</v>
      </c>
      <c r="BL14" s="347">
        <v>1.557466</v>
      </c>
      <c r="BM14" s="347">
        <v>2.0700050000000001</v>
      </c>
      <c r="BN14" s="347">
        <v>2.530071</v>
      </c>
      <c r="BO14" s="347">
        <v>2.5497779999999999</v>
      </c>
      <c r="BP14" s="347">
        <v>2.8735249999999999</v>
      </c>
      <c r="BQ14" s="347">
        <v>2.5812930000000001</v>
      </c>
      <c r="BR14" s="347">
        <v>2.2715450000000001</v>
      </c>
      <c r="BS14" s="347">
        <v>2.4365100000000002</v>
      </c>
      <c r="BT14" s="347">
        <v>2.4873319999999999</v>
      </c>
      <c r="BU14" s="347">
        <v>2.264392</v>
      </c>
      <c r="BV14" s="347">
        <v>2.7604340000000001</v>
      </c>
    </row>
    <row r="15" spans="1:74" ht="11.1" customHeight="1" x14ac:dyDescent="0.2">
      <c r="A15" s="93" t="s">
        <v>226</v>
      </c>
      <c r="B15" s="200" t="s">
        <v>589</v>
      </c>
      <c r="C15" s="259">
        <v>84.970827</v>
      </c>
      <c r="D15" s="259">
        <v>77.711167000000003</v>
      </c>
      <c r="E15" s="259">
        <v>89.214890999999994</v>
      </c>
      <c r="F15" s="259">
        <v>79.170040999999998</v>
      </c>
      <c r="G15" s="259">
        <v>77.499536000000006</v>
      </c>
      <c r="H15" s="259">
        <v>81.712069</v>
      </c>
      <c r="I15" s="259">
        <v>76.927623999999994</v>
      </c>
      <c r="J15" s="259">
        <v>89.785073999999994</v>
      </c>
      <c r="K15" s="259">
        <v>86.503193999999993</v>
      </c>
      <c r="L15" s="259">
        <v>85.500090999999998</v>
      </c>
      <c r="M15" s="259">
        <v>85.920513</v>
      </c>
      <c r="N15" s="259">
        <v>84.464554000000007</v>
      </c>
      <c r="O15" s="259">
        <v>90.343228999999994</v>
      </c>
      <c r="P15" s="259">
        <v>76.562370999999999</v>
      </c>
      <c r="Q15" s="259">
        <v>74.095416999999998</v>
      </c>
      <c r="R15" s="259">
        <v>65.466577000000001</v>
      </c>
      <c r="S15" s="259">
        <v>71.003189000000006</v>
      </c>
      <c r="T15" s="259">
        <v>70.138498999999996</v>
      </c>
      <c r="U15" s="259">
        <v>76.845799</v>
      </c>
      <c r="V15" s="259">
        <v>82.507000000000005</v>
      </c>
      <c r="W15" s="259">
        <v>74.597427999999994</v>
      </c>
      <c r="X15" s="259">
        <v>77.086032000000003</v>
      </c>
      <c r="Y15" s="259">
        <v>76.709035</v>
      </c>
      <c r="Z15" s="259">
        <v>70.257436999999996</v>
      </c>
      <c r="AA15" s="259">
        <v>73.037886999999998</v>
      </c>
      <c r="AB15" s="259">
        <v>68.587112988000001</v>
      </c>
      <c r="AC15" s="259">
        <v>70.563693999999998</v>
      </c>
      <c r="AD15" s="259">
        <v>69.257637000000003</v>
      </c>
      <c r="AE15" s="259">
        <v>73.093761999999998</v>
      </c>
      <c r="AF15" s="259">
        <v>72.481622009999995</v>
      </c>
      <c r="AG15" s="259">
        <v>77.264600999999999</v>
      </c>
      <c r="AH15" s="259">
        <v>81.833915000000005</v>
      </c>
      <c r="AI15" s="259">
        <v>75.299617990000002</v>
      </c>
      <c r="AJ15" s="259">
        <v>71.529358009999996</v>
      </c>
      <c r="AK15" s="259">
        <v>72.988526010000001</v>
      </c>
      <c r="AL15" s="259">
        <v>70.649202986999995</v>
      </c>
      <c r="AM15" s="259">
        <v>76.097436000000002</v>
      </c>
      <c r="AN15" s="259">
        <v>66.563162000000005</v>
      </c>
      <c r="AO15" s="259">
        <v>76.858610999999996</v>
      </c>
      <c r="AP15" s="259">
        <v>75.380739000000005</v>
      </c>
      <c r="AQ15" s="259">
        <v>77.339934999999997</v>
      </c>
      <c r="AR15" s="259">
        <v>72.588650999999999</v>
      </c>
      <c r="AS15" s="259">
        <v>78.492885000000001</v>
      </c>
      <c r="AT15" s="259">
        <v>82.324647999999996</v>
      </c>
      <c r="AU15" s="259">
        <v>77.320587000000003</v>
      </c>
      <c r="AV15" s="259">
        <v>78.300559000000007</v>
      </c>
      <c r="AW15" s="259">
        <v>74.744902999999994</v>
      </c>
      <c r="AX15" s="259">
        <v>78.640882000000005</v>
      </c>
      <c r="AY15" s="259">
        <v>79.999954000000002</v>
      </c>
      <c r="AZ15" s="259">
        <v>65.872697000000002</v>
      </c>
      <c r="BA15" s="259">
        <v>74.619113999999996</v>
      </c>
      <c r="BB15" s="259">
        <v>67.346012000000002</v>
      </c>
      <c r="BC15" s="259">
        <v>64.437011999999996</v>
      </c>
      <c r="BD15" s="259">
        <v>62.072014000000003</v>
      </c>
      <c r="BE15" s="259">
        <v>71.379249999999999</v>
      </c>
      <c r="BF15" s="259">
        <v>77.191374999999994</v>
      </c>
      <c r="BG15" s="259">
        <v>72.248490000000004</v>
      </c>
      <c r="BH15" s="259">
        <v>69.863199300000005</v>
      </c>
      <c r="BI15" s="347">
        <v>65.103030000000004</v>
      </c>
      <c r="BJ15" s="347">
        <v>70.865470000000002</v>
      </c>
      <c r="BK15" s="347">
        <v>69.76661</v>
      </c>
      <c r="BL15" s="347">
        <v>67.922839999999994</v>
      </c>
      <c r="BM15" s="347">
        <v>69.294200000000004</v>
      </c>
      <c r="BN15" s="347">
        <v>64.610230000000001</v>
      </c>
      <c r="BO15" s="347">
        <v>63.616700000000002</v>
      </c>
      <c r="BP15" s="347">
        <v>67.558480000000003</v>
      </c>
      <c r="BQ15" s="347">
        <v>70.792509999999993</v>
      </c>
      <c r="BR15" s="347">
        <v>74.689800000000005</v>
      </c>
      <c r="BS15" s="347">
        <v>68.884979999999999</v>
      </c>
      <c r="BT15" s="347">
        <v>70.293400000000005</v>
      </c>
      <c r="BU15" s="347">
        <v>64.814120000000003</v>
      </c>
      <c r="BV15" s="347">
        <v>67.668809999999993</v>
      </c>
    </row>
    <row r="16" spans="1:74" ht="11.1" customHeight="1" x14ac:dyDescent="0.2">
      <c r="A16" s="90"/>
      <c r="B16" s="94"/>
      <c r="C16" s="268"/>
      <c r="D16" s="268"/>
      <c r="E16" s="268"/>
      <c r="F16" s="268"/>
      <c r="G16" s="268"/>
      <c r="H16" s="268"/>
      <c r="I16" s="268"/>
      <c r="J16" s="268"/>
      <c r="K16" s="268"/>
      <c r="L16" s="268"/>
      <c r="M16" s="268"/>
      <c r="N16" s="268"/>
      <c r="O16" s="268"/>
      <c r="P16" s="268"/>
      <c r="Q16" s="268"/>
      <c r="R16" s="268"/>
      <c r="S16" s="268"/>
      <c r="T16" s="268"/>
      <c r="U16" s="268"/>
      <c r="V16" s="268"/>
      <c r="W16" s="268"/>
      <c r="X16" s="268"/>
      <c r="Y16" s="268"/>
      <c r="Z16" s="268"/>
      <c r="AA16" s="268"/>
      <c r="AB16" s="268"/>
      <c r="AC16" s="268"/>
      <c r="AD16" s="268"/>
      <c r="AE16" s="268"/>
      <c r="AF16" s="268"/>
      <c r="AG16" s="268"/>
      <c r="AH16" s="268"/>
      <c r="AI16" s="268"/>
      <c r="AJ16" s="268"/>
      <c r="AK16" s="268"/>
      <c r="AL16" s="268"/>
      <c r="AM16" s="268"/>
      <c r="AN16" s="268"/>
      <c r="AO16" s="268"/>
      <c r="AP16" s="268"/>
      <c r="AQ16" s="268"/>
      <c r="AR16" s="268"/>
      <c r="AS16" s="268"/>
      <c r="AT16" s="268"/>
      <c r="AU16" s="268"/>
      <c r="AV16" s="268"/>
      <c r="AW16" s="268"/>
      <c r="AX16" s="268"/>
      <c r="AY16" s="268"/>
      <c r="AZ16" s="268"/>
      <c r="BA16" s="268"/>
      <c r="BB16" s="268"/>
      <c r="BC16" s="268"/>
      <c r="BD16" s="268"/>
      <c r="BE16" s="268"/>
      <c r="BF16" s="268"/>
      <c r="BG16" s="268"/>
      <c r="BH16" s="268"/>
      <c r="BI16" s="382"/>
      <c r="BJ16" s="382"/>
      <c r="BK16" s="382"/>
      <c r="BL16" s="382"/>
      <c r="BM16" s="382"/>
      <c r="BN16" s="382"/>
      <c r="BO16" s="382"/>
      <c r="BP16" s="382"/>
      <c r="BQ16" s="382"/>
      <c r="BR16" s="382"/>
      <c r="BS16" s="382"/>
      <c r="BT16" s="382"/>
      <c r="BU16" s="382"/>
      <c r="BV16" s="382"/>
    </row>
    <row r="17" spans="1:74" ht="11.1" customHeight="1" x14ac:dyDescent="0.2">
      <c r="A17" s="95" t="s">
        <v>227</v>
      </c>
      <c r="B17" s="200" t="s">
        <v>613</v>
      </c>
      <c r="C17" s="259">
        <v>10.568452000000001</v>
      </c>
      <c r="D17" s="259">
        <v>3.7366990000000002</v>
      </c>
      <c r="E17" s="259">
        <v>-4.9659459999999997</v>
      </c>
      <c r="F17" s="259">
        <v>-7.2789849999999996</v>
      </c>
      <c r="G17" s="259">
        <v>-0.77225699999999997</v>
      </c>
      <c r="H17" s="259">
        <v>8.8371549999999992</v>
      </c>
      <c r="I17" s="259">
        <v>17.701191999999999</v>
      </c>
      <c r="J17" s="259">
        <v>8.6058109999999992</v>
      </c>
      <c r="K17" s="259">
        <v>-5.3926480000000003</v>
      </c>
      <c r="L17" s="259">
        <v>-12.650880000000001</v>
      </c>
      <c r="M17" s="259">
        <v>-11.724238</v>
      </c>
      <c r="N17" s="259">
        <v>-4.798387</v>
      </c>
      <c r="O17" s="259">
        <v>-7.4106909999999999</v>
      </c>
      <c r="P17" s="259">
        <v>-6.4802720000000003</v>
      </c>
      <c r="Q17" s="259">
        <v>-8.2203540000000004</v>
      </c>
      <c r="R17" s="259">
        <v>-6.9898959999999999</v>
      </c>
      <c r="S17" s="259">
        <v>-0.97636800000000001</v>
      </c>
      <c r="T17" s="259">
        <v>5.10914</v>
      </c>
      <c r="U17" s="259">
        <v>13.828486</v>
      </c>
      <c r="V17" s="259">
        <v>5.2844550000000003</v>
      </c>
      <c r="W17" s="259">
        <v>-3.6197530000000002</v>
      </c>
      <c r="X17" s="259">
        <v>-4.4000130000000004</v>
      </c>
      <c r="Y17" s="259">
        <v>-1.91872</v>
      </c>
      <c r="Z17" s="259">
        <v>3.151961</v>
      </c>
      <c r="AA17" s="259">
        <v>6.5561199999999999</v>
      </c>
      <c r="AB17" s="259">
        <v>3.5931630000000001</v>
      </c>
      <c r="AC17" s="259">
        <v>4.1279329999999996</v>
      </c>
      <c r="AD17" s="259">
        <v>-1.3790720000000001</v>
      </c>
      <c r="AE17" s="259">
        <v>-4.2610869999999998</v>
      </c>
      <c r="AF17" s="259">
        <v>5.949287</v>
      </c>
      <c r="AG17" s="259">
        <v>10.971605</v>
      </c>
      <c r="AH17" s="259">
        <v>5.3195399999999999</v>
      </c>
      <c r="AI17" s="259">
        <v>1.7404189999999999</v>
      </c>
      <c r="AJ17" s="259">
        <v>-1.3026530000000001</v>
      </c>
      <c r="AK17" s="259">
        <v>-1.8569910000000001</v>
      </c>
      <c r="AL17" s="259">
        <v>8.5621749999999999</v>
      </c>
      <c r="AM17" s="259">
        <v>14.587726999999999</v>
      </c>
      <c r="AN17" s="259">
        <v>14.112017</v>
      </c>
      <c r="AO17" s="259">
        <v>1.9299470000000001</v>
      </c>
      <c r="AP17" s="259">
        <v>-10.661047</v>
      </c>
      <c r="AQ17" s="259">
        <v>-7.6745140000000003</v>
      </c>
      <c r="AR17" s="259">
        <v>3.4905529999999998</v>
      </c>
      <c r="AS17" s="259">
        <v>7.4260853999999998</v>
      </c>
      <c r="AT17" s="259">
        <v>4.313936</v>
      </c>
      <c r="AU17" s="259">
        <v>-3.3120387</v>
      </c>
      <c r="AV17" s="259">
        <v>-12.0476072</v>
      </c>
      <c r="AW17" s="259">
        <v>-5.7451544999999999</v>
      </c>
      <c r="AX17" s="259">
        <v>-10.1938461</v>
      </c>
      <c r="AY17" s="259">
        <v>-3.5591604999999999</v>
      </c>
      <c r="AZ17" s="259">
        <v>5.1521419000000002</v>
      </c>
      <c r="BA17" s="259">
        <v>-4.8708504000000001</v>
      </c>
      <c r="BB17" s="259">
        <v>-12.8617974</v>
      </c>
      <c r="BC17" s="259">
        <v>-6.6071683999999999</v>
      </c>
      <c r="BD17" s="259">
        <v>6.4847951999999998</v>
      </c>
      <c r="BE17" s="259">
        <v>7.4319411000000004</v>
      </c>
      <c r="BF17" s="259">
        <v>1.7017609</v>
      </c>
      <c r="BG17" s="259">
        <v>4.5850445999999998</v>
      </c>
      <c r="BH17" s="259">
        <v>-6.7632354000000001</v>
      </c>
      <c r="BI17" s="347">
        <v>-1.3270230000000001</v>
      </c>
      <c r="BJ17" s="347">
        <v>4.1859099999999998</v>
      </c>
      <c r="BK17" s="347">
        <v>5.208672</v>
      </c>
      <c r="BL17" s="347">
        <v>-0.47654170000000001</v>
      </c>
      <c r="BM17" s="347">
        <v>-4.5741959999999997</v>
      </c>
      <c r="BN17" s="347">
        <v>-8.0826049999999992</v>
      </c>
      <c r="BO17" s="347">
        <v>-1.491169</v>
      </c>
      <c r="BP17" s="347">
        <v>4.0063029999999999</v>
      </c>
      <c r="BQ17" s="347">
        <v>9.7607339999999994</v>
      </c>
      <c r="BR17" s="347">
        <v>6.0383750000000003</v>
      </c>
      <c r="BS17" s="347">
        <v>-0.91122669999999995</v>
      </c>
      <c r="BT17" s="347">
        <v>-6.6305370000000003</v>
      </c>
      <c r="BU17" s="347">
        <v>-2.1564480000000001</v>
      </c>
      <c r="BV17" s="347">
        <v>3.7839480000000001</v>
      </c>
    </row>
    <row r="18" spans="1:74" ht="11.1" customHeight="1" x14ac:dyDescent="0.2">
      <c r="A18" s="95" t="s">
        <v>228</v>
      </c>
      <c r="B18" s="200" t="s">
        <v>149</v>
      </c>
      <c r="C18" s="259">
        <v>1.1816100119999999</v>
      </c>
      <c r="D18" s="259">
        <v>1.0458290079999999</v>
      </c>
      <c r="E18" s="259">
        <v>1.1261520039999999</v>
      </c>
      <c r="F18" s="259">
        <v>0.99620399999999998</v>
      </c>
      <c r="G18" s="259">
        <v>0.90997700699999995</v>
      </c>
      <c r="H18" s="259">
        <v>1.1623599899999999</v>
      </c>
      <c r="I18" s="259">
        <v>1.201690014</v>
      </c>
      <c r="J18" s="259">
        <v>1.180796014</v>
      </c>
      <c r="K18" s="259">
        <v>1.11737799</v>
      </c>
      <c r="L18" s="259">
        <v>1.077791012</v>
      </c>
      <c r="M18" s="259">
        <v>1.1334599999999999</v>
      </c>
      <c r="N18" s="259">
        <v>1.0757380059999999</v>
      </c>
      <c r="O18" s="259">
        <v>1.1040239869999999</v>
      </c>
      <c r="P18" s="259">
        <v>0.92648100899999997</v>
      </c>
      <c r="Q18" s="259">
        <v>0.86257599200000001</v>
      </c>
      <c r="R18" s="259">
        <v>0.68146799999999996</v>
      </c>
      <c r="S18" s="259">
        <v>0.89245100200000005</v>
      </c>
      <c r="T18" s="259">
        <v>0.925728</v>
      </c>
      <c r="U18" s="259">
        <v>1.0578860050000001</v>
      </c>
      <c r="V18" s="259">
        <v>1.038891995</v>
      </c>
      <c r="W18" s="259">
        <v>0.88503299999999996</v>
      </c>
      <c r="X18" s="259">
        <v>0.796286987</v>
      </c>
      <c r="Y18" s="259">
        <v>1.09029501</v>
      </c>
      <c r="Z18" s="259">
        <v>0.93448098800000001</v>
      </c>
      <c r="AA18" s="259">
        <v>1.047342006</v>
      </c>
      <c r="AB18" s="259">
        <v>0.95049799599999996</v>
      </c>
      <c r="AC18" s="259">
        <v>1.1711900129999999</v>
      </c>
      <c r="AD18" s="259">
        <v>0.71627901000000005</v>
      </c>
      <c r="AE18" s="259">
        <v>0.99203199200000003</v>
      </c>
      <c r="AF18" s="259">
        <v>0.97910498999999995</v>
      </c>
      <c r="AG18" s="259">
        <v>1.1079320020000001</v>
      </c>
      <c r="AH18" s="259">
        <v>0.92514499699999997</v>
      </c>
      <c r="AI18" s="259">
        <v>0.74940899999999999</v>
      </c>
      <c r="AJ18" s="259">
        <v>0.73697099799999999</v>
      </c>
      <c r="AK18" s="259">
        <v>0.78115701000000004</v>
      </c>
      <c r="AL18" s="259">
        <v>1.1216109999999999</v>
      </c>
      <c r="AM18" s="259">
        <v>1.115562001</v>
      </c>
      <c r="AN18" s="259">
        <v>0.99860700800000002</v>
      </c>
      <c r="AO18" s="259">
        <v>1.089005014</v>
      </c>
      <c r="AP18" s="259">
        <v>0.933693</v>
      </c>
      <c r="AQ18" s="259">
        <v>0.85172100100000003</v>
      </c>
      <c r="AR18" s="259">
        <v>1.003347</v>
      </c>
      <c r="AS18" s="259">
        <v>0.86529950146000001</v>
      </c>
      <c r="AT18" s="259">
        <v>0.86529950146000001</v>
      </c>
      <c r="AU18" s="259">
        <v>0.86529950146000001</v>
      </c>
      <c r="AV18" s="259">
        <v>0.86529950146000001</v>
      </c>
      <c r="AW18" s="259">
        <v>0.86529950146000001</v>
      </c>
      <c r="AX18" s="259">
        <v>0.86529950146000001</v>
      </c>
      <c r="AY18" s="259">
        <v>0.90211613973000004</v>
      </c>
      <c r="AZ18" s="259">
        <v>0.90211613973000004</v>
      </c>
      <c r="BA18" s="259">
        <v>0.90211613973000004</v>
      </c>
      <c r="BB18" s="259">
        <v>0.90211613973000004</v>
      </c>
      <c r="BC18" s="259">
        <v>0.90211613973000004</v>
      </c>
      <c r="BD18" s="259">
        <v>0.90211613973000004</v>
      </c>
      <c r="BE18" s="259">
        <v>0.90211613973000004</v>
      </c>
      <c r="BF18" s="259">
        <v>0.90211613973000004</v>
      </c>
      <c r="BG18" s="259">
        <v>0.90211613973000004</v>
      </c>
      <c r="BH18" s="259">
        <v>0.90211613973000004</v>
      </c>
      <c r="BI18" s="347">
        <v>0.90211609999999998</v>
      </c>
      <c r="BJ18" s="347">
        <v>0.90211609999999998</v>
      </c>
      <c r="BK18" s="347">
        <v>0.92300499999999996</v>
      </c>
      <c r="BL18" s="347">
        <v>0.92300499999999996</v>
      </c>
      <c r="BM18" s="347">
        <v>0.92300499999999996</v>
      </c>
      <c r="BN18" s="347">
        <v>0.92300499999999996</v>
      </c>
      <c r="BO18" s="347">
        <v>0.92300499999999996</v>
      </c>
      <c r="BP18" s="347">
        <v>0.92300499999999996</v>
      </c>
      <c r="BQ18" s="347">
        <v>0.92300499999999996</v>
      </c>
      <c r="BR18" s="347">
        <v>0.92300499999999996</v>
      </c>
      <c r="BS18" s="347">
        <v>0.92300499999999996</v>
      </c>
      <c r="BT18" s="347">
        <v>0.92300499999999996</v>
      </c>
      <c r="BU18" s="347">
        <v>0.92300499999999996</v>
      </c>
      <c r="BV18" s="347">
        <v>0.92300499999999996</v>
      </c>
    </row>
    <row r="19" spans="1:74" ht="11.1" customHeight="1" x14ac:dyDescent="0.2">
      <c r="A19" s="93" t="s">
        <v>229</v>
      </c>
      <c r="B19" s="200" t="s">
        <v>590</v>
      </c>
      <c r="C19" s="259">
        <v>96.720889012000001</v>
      </c>
      <c r="D19" s="259">
        <v>82.493695008000003</v>
      </c>
      <c r="E19" s="259">
        <v>85.375097003999997</v>
      </c>
      <c r="F19" s="259">
        <v>72.887259999999998</v>
      </c>
      <c r="G19" s="259">
        <v>77.637256007000005</v>
      </c>
      <c r="H19" s="259">
        <v>91.711583989999994</v>
      </c>
      <c r="I19" s="259">
        <v>95.830506013999994</v>
      </c>
      <c r="J19" s="259">
        <v>99.571681014000006</v>
      </c>
      <c r="K19" s="259">
        <v>82.227923989999994</v>
      </c>
      <c r="L19" s="259">
        <v>73.927002012000003</v>
      </c>
      <c r="M19" s="259">
        <v>75.329734999999999</v>
      </c>
      <c r="N19" s="259">
        <v>80.741905005999996</v>
      </c>
      <c r="O19" s="259">
        <v>84.036561986999999</v>
      </c>
      <c r="P19" s="259">
        <v>71.008580008999999</v>
      </c>
      <c r="Q19" s="259">
        <v>66.737638992000001</v>
      </c>
      <c r="R19" s="259">
        <v>59.158149000000002</v>
      </c>
      <c r="S19" s="259">
        <v>70.919272002</v>
      </c>
      <c r="T19" s="259">
        <v>76.173366999999999</v>
      </c>
      <c r="U19" s="259">
        <v>91.732171004999998</v>
      </c>
      <c r="V19" s="259">
        <v>88.830346994999999</v>
      </c>
      <c r="W19" s="259">
        <v>71.862707999999998</v>
      </c>
      <c r="X19" s="259">
        <v>73.482305987000004</v>
      </c>
      <c r="Y19" s="259">
        <v>75.880610009999998</v>
      </c>
      <c r="Z19" s="259">
        <v>74.343878988</v>
      </c>
      <c r="AA19" s="259">
        <v>80.641349005999999</v>
      </c>
      <c r="AB19" s="259">
        <v>73.130773984000001</v>
      </c>
      <c r="AC19" s="259">
        <v>75.862817012999997</v>
      </c>
      <c r="AD19" s="259">
        <v>68.594844010000003</v>
      </c>
      <c r="AE19" s="259">
        <v>69.824706992000003</v>
      </c>
      <c r="AF19" s="259">
        <v>79.410014000000004</v>
      </c>
      <c r="AG19" s="259">
        <v>89.344138001999994</v>
      </c>
      <c r="AH19" s="259">
        <v>88.078599996999998</v>
      </c>
      <c r="AI19" s="259">
        <v>77.789445990000004</v>
      </c>
      <c r="AJ19" s="259">
        <v>70.963676007999993</v>
      </c>
      <c r="AK19" s="259">
        <v>71.912692019999994</v>
      </c>
      <c r="AL19" s="259">
        <v>80.332988986999993</v>
      </c>
      <c r="AM19" s="259">
        <v>91.800725001000004</v>
      </c>
      <c r="AN19" s="259">
        <v>81.673786007999993</v>
      </c>
      <c r="AO19" s="259">
        <v>79.877563014000003</v>
      </c>
      <c r="AP19" s="259">
        <v>65.653385</v>
      </c>
      <c r="AQ19" s="259">
        <v>70.517142000999996</v>
      </c>
      <c r="AR19" s="259">
        <v>77.082550999999995</v>
      </c>
      <c r="AS19" s="259">
        <v>86.784269901000002</v>
      </c>
      <c r="AT19" s="259">
        <v>87.503883501000004</v>
      </c>
      <c r="AU19" s="259">
        <v>74.873847800999997</v>
      </c>
      <c r="AV19" s="259">
        <v>67.118251301000001</v>
      </c>
      <c r="AW19" s="259">
        <v>69.865048001000005</v>
      </c>
      <c r="AX19" s="259">
        <v>69.312335400999999</v>
      </c>
      <c r="AY19" s="259">
        <v>77.342909640000002</v>
      </c>
      <c r="AZ19" s="259">
        <v>71.926955039999996</v>
      </c>
      <c r="BA19" s="259">
        <v>70.650379740000005</v>
      </c>
      <c r="BB19" s="259">
        <v>55.386330739999998</v>
      </c>
      <c r="BC19" s="259">
        <v>58.731959740000001</v>
      </c>
      <c r="BD19" s="259">
        <v>69.458925339999993</v>
      </c>
      <c r="BE19" s="259">
        <v>79.713307240000006</v>
      </c>
      <c r="BF19" s="259">
        <v>79.795252039999994</v>
      </c>
      <c r="BG19" s="259">
        <v>77.735650739999997</v>
      </c>
      <c r="BH19" s="259">
        <v>64.002080039999996</v>
      </c>
      <c r="BI19" s="347">
        <v>64.678120000000007</v>
      </c>
      <c r="BJ19" s="347">
        <v>75.953490000000002</v>
      </c>
      <c r="BK19" s="347">
        <v>75.898290000000003</v>
      </c>
      <c r="BL19" s="347">
        <v>68.369309999999999</v>
      </c>
      <c r="BM19" s="347">
        <v>65.643010000000004</v>
      </c>
      <c r="BN19" s="347">
        <v>57.450629999999997</v>
      </c>
      <c r="BO19" s="347">
        <v>63.048540000000003</v>
      </c>
      <c r="BP19" s="347">
        <v>72.487790000000004</v>
      </c>
      <c r="BQ19" s="347">
        <v>81.476249999999993</v>
      </c>
      <c r="BR19" s="347">
        <v>81.651179999999997</v>
      </c>
      <c r="BS19" s="347">
        <v>68.89676</v>
      </c>
      <c r="BT19" s="347">
        <v>64.58587</v>
      </c>
      <c r="BU19" s="347">
        <v>63.580680000000001</v>
      </c>
      <c r="BV19" s="347">
        <v>72.37576</v>
      </c>
    </row>
    <row r="20" spans="1:74" ht="11.1" customHeight="1" x14ac:dyDescent="0.2">
      <c r="A20" s="90"/>
      <c r="B20" s="94"/>
      <c r="C20" s="268"/>
      <c r="D20" s="268"/>
      <c r="E20" s="268"/>
      <c r="F20" s="268"/>
      <c r="G20" s="268"/>
      <c r="H20" s="268"/>
      <c r="I20" s="268"/>
      <c r="J20" s="268"/>
      <c r="K20" s="268"/>
      <c r="L20" s="268"/>
      <c r="M20" s="268"/>
      <c r="N20" s="268"/>
      <c r="O20" s="268"/>
      <c r="P20" s="268"/>
      <c r="Q20" s="268"/>
      <c r="R20" s="268"/>
      <c r="S20" s="268"/>
      <c r="T20" s="268"/>
      <c r="U20" s="268"/>
      <c r="V20" s="268"/>
      <c r="W20" s="268"/>
      <c r="X20" s="268"/>
      <c r="Y20" s="268"/>
      <c r="Z20" s="268"/>
      <c r="AA20" s="268"/>
      <c r="AB20" s="268"/>
      <c r="AC20" s="268"/>
      <c r="AD20" s="268"/>
      <c r="AE20" s="268"/>
      <c r="AF20" s="268"/>
      <c r="AG20" s="268"/>
      <c r="AH20" s="268"/>
      <c r="AI20" s="268"/>
      <c r="AJ20" s="268"/>
      <c r="AK20" s="268"/>
      <c r="AL20" s="268"/>
      <c r="AM20" s="268"/>
      <c r="AN20" s="268"/>
      <c r="AO20" s="268"/>
      <c r="AP20" s="268"/>
      <c r="AQ20" s="268"/>
      <c r="AR20" s="268"/>
      <c r="AS20" s="268"/>
      <c r="AT20" s="268"/>
      <c r="AU20" s="268"/>
      <c r="AV20" s="268"/>
      <c r="AW20" s="268"/>
      <c r="AX20" s="268"/>
      <c r="AY20" s="268"/>
      <c r="AZ20" s="268"/>
      <c r="BA20" s="268"/>
      <c r="BB20" s="268"/>
      <c r="BC20" s="268"/>
      <c r="BD20" s="268"/>
      <c r="BE20" s="268"/>
      <c r="BF20" s="268"/>
      <c r="BG20" s="268"/>
      <c r="BH20" s="268"/>
      <c r="BI20" s="382"/>
      <c r="BJ20" s="382"/>
      <c r="BK20" s="382"/>
      <c r="BL20" s="382"/>
      <c r="BM20" s="382"/>
      <c r="BN20" s="382"/>
      <c r="BO20" s="382"/>
      <c r="BP20" s="382"/>
      <c r="BQ20" s="382"/>
      <c r="BR20" s="382"/>
      <c r="BS20" s="382"/>
      <c r="BT20" s="382"/>
      <c r="BU20" s="382"/>
      <c r="BV20" s="382"/>
    </row>
    <row r="21" spans="1:74" ht="11.1" customHeight="1" x14ac:dyDescent="0.2">
      <c r="A21" s="90"/>
      <c r="B21" s="96" t="s">
        <v>238</v>
      </c>
      <c r="C21" s="268"/>
      <c r="D21" s="268"/>
      <c r="E21" s="268"/>
      <c r="F21" s="268"/>
      <c r="G21" s="268"/>
      <c r="H21" s="268"/>
      <c r="I21" s="268"/>
      <c r="J21" s="268"/>
      <c r="K21" s="268"/>
      <c r="L21" s="268"/>
      <c r="M21" s="268"/>
      <c r="N21" s="268"/>
      <c r="O21" s="268"/>
      <c r="P21" s="268"/>
      <c r="Q21" s="268"/>
      <c r="R21" s="268"/>
      <c r="S21" s="268"/>
      <c r="T21" s="268"/>
      <c r="U21" s="268"/>
      <c r="V21" s="268"/>
      <c r="W21" s="268"/>
      <c r="X21" s="268"/>
      <c r="Y21" s="268"/>
      <c r="Z21" s="268"/>
      <c r="AA21" s="268"/>
      <c r="AB21" s="268"/>
      <c r="AC21" s="268"/>
      <c r="AD21" s="268"/>
      <c r="AE21" s="268"/>
      <c r="AF21" s="268"/>
      <c r="AG21" s="268"/>
      <c r="AH21" s="268"/>
      <c r="AI21" s="268"/>
      <c r="AJ21" s="268"/>
      <c r="AK21" s="268"/>
      <c r="AL21" s="268"/>
      <c r="AM21" s="268"/>
      <c r="AN21" s="268"/>
      <c r="AO21" s="268"/>
      <c r="AP21" s="268"/>
      <c r="AQ21" s="268"/>
      <c r="AR21" s="268"/>
      <c r="AS21" s="268"/>
      <c r="AT21" s="268"/>
      <c r="AU21" s="268"/>
      <c r="AV21" s="268"/>
      <c r="AW21" s="268"/>
      <c r="AX21" s="268"/>
      <c r="AY21" s="268"/>
      <c r="AZ21" s="268"/>
      <c r="BA21" s="268"/>
      <c r="BB21" s="268"/>
      <c r="BC21" s="268"/>
      <c r="BD21" s="268"/>
      <c r="BE21" s="268"/>
      <c r="BF21" s="268"/>
      <c r="BG21" s="268"/>
      <c r="BH21" s="268"/>
      <c r="BI21" s="382"/>
      <c r="BJ21" s="382"/>
      <c r="BK21" s="382"/>
      <c r="BL21" s="382"/>
      <c r="BM21" s="382"/>
      <c r="BN21" s="382"/>
      <c r="BO21" s="382"/>
      <c r="BP21" s="382"/>
      <c r="BQ21" s="382"/>
      <c r="BR21" s="382"/>
      <c r="BS21" s="382"/>
      <c r="BT21" s="382"/>
      <c r="BU21" s="382"/>
      <c r="BV21" s="382"/>
    </row>
    <row r="22" spans="1:74" ht="11.1" customHeight="1" x14ac:dyDescent="0.2">
      <c r="A22" s="93" t="s">
        <v>230</v>
      </c>
      <c r="B22" s="200" t="s">
        <v>614</v>
      </c>
      <c r="C22" s="259">
        <v>1.745741998</v>
      </c>
      <c r="D22" s="259">
        <v>1.623470996</v>
      </c>
      <c r="E22" s="259">
        <v>1.818697987</v>
      </c>
      <c r="F22" s="259">
        <v>1.6681389900000001</v>
      </c>
      <c r="G22" s="259">
        <v>1.877631002</v>
      </c>
      <c r="H22" s="259">
        <v>1.845987</v>
      </c>
      <c r="I22" s="259">
        <v>1.669896995</v>
      </c>
      <c r="J22" s="259">
        <v>1.8626659999999999</v>
      </c>
      <c r="K22" s="259">
        <v>1.874328</v>
      </c>
      <c r="L22" s="259">
        <v>1.7843910000000001</v>
      </c>
      <c r="M22" s="259">
        <v>1.77234699</v>
      </c>
      <c r="N22" s="259">
        <v>1.890599015</v>
      </c>
      <c r="O22" s="259">
        <v>1.7008009879999999</v>
      </c>
      <c r="P22" s="259">
        <v>1.686973007</v>
      </c>
      <c r="Q22" s="259">
        <v>1.8951810010000001</v>
      </c>
      <c r="R22" s="259">
        <v>1.78261599</v>
      </c>
      <c r="S22" s="259">
        <v>1.8565540089999999</v>
      </c>
      <c r="T22" s="259">
        <v>1.6568600099999999</v>
      </c>
      <c r="U22" s="259">
        <v>1.6760420009999999</v>
      </c>
      <c r="V22" s="259">
        <v>1.8159309889999999</v>
      </c>
      <c r="W22" s="259">
        <v>1.5523520099999999</v>
      </c>
      <c r="X22" s="259">
        <v>1.6471829849999999</v>
      </c>
      <c r="Y22" s="259">
        <v>1.7145330000000001</v>
      </c>
      <c r="Z22" s="259">
        <v>1.7663459930000001</v>
      </c>
      <c r="AA22" s="259">
        <v>1.825338001</v>
      </c>
      <c r="AB22" s="259">
        <v>1.6444849960000001</v>
      </c>
      <c r="AC22" s="259">
        <v>1.810226989</v>
      </c>
      <c r="AD22" s="259">
        <v>1.8165879899999999</v>
      </c>
      <c r="AE22" s="259">
        <v>1.867854997</v>
      </c>
      <c r="AF22" s="259">
        <v>1.7867780099999999</v>
      </c>
      <c r="AG22" s="259">
        <v>1.7563810120000001</v>
      </c>
      <c r="AH22" s="259">
        <v>1.8362819930000001</v>
      </c>
      <c r="AI22" s="259">
        <v>1.836282</v>
      </c>
      <c r="AJ22" s="259">
        <v>1.80719801</v>
      </c>
      <c r="AK22" s="259">
        <v>1.73652801</v>
      </c>
      <c r="AL22" s="259">
        <v>1.750027996</v>
      </c>
      <c r="AM22" s="259">
        <v>1.6046210080000001</v>
      </c>
      <c r="AN22" s="259">
        <v>1.5431470039999999</v>
      </c>
      <c r="AO22" s="259">
        <v>1.6871740079999999</v>
      </c>
      <c r="AP22" s="259">
        <v>1.6477449900000001</v>
      </c>
      <c r="AQ22" s="259">
        <v>1.730401989</v>
      </c>
      <c r="AR22" s="259">
        <v>1.7577510000000001</v>
      </c>
      <c r="AS22" s="259">
        <v>1.6845368999999999</v>
      </c>
      <c r="AT22" s="259">
        <v>1.85442</v>
      </c>
      <c r="AU22" s="259">
        <v>1.6553100000000001</v>
      </c>
      <c r="AV22" s="259">
        <v>2.0294460000000001</v>
      </c>
      <c r="AW22" s="259">
        <v>1.54779</v>
      </c>
      <c r="AX22" s="259">
        <v>1.6571577</v>
      </c>
      <c r="AY22" s="259">
        <v>1.4970675</v>
      </c>
      <c r="AZ22" s="259">
        <v>1.4142352</v>
      </c>
      <c r="BA22" s="259">
        <v>1.517698</v>
      </c>
      <c r="BB22" s="259">
        <v>1.289418</v>
      </c>
      <c r="BC22" s="259">
        <v>1.4774972</v>
      </c>
      <c r="BD22" s="259">
        <v>1.5842130000000001</v>
      </c>
      <c r="BE22" s="259">
        <v>1.6402937</v>
      </c>
      <c r="BF22" s="259">
        <v>1.7960050000000001</v>
      </c>
      <c r="BG22" s="259">
        <v>1.613842</v>
      </c>
      <c r="BH22" s="259">
        <v>1.976361</v>
      </c>
      <c r="BI22" s="347">
        <v>1.4899629999999999</v>
      </c>
      <c r="BJ22" s="347">
        <v>1.571237</v>
      </c>
      <c r="BK22" s="347">
        <v>1.4617389999999999</v>
      </c>
      <c r="BL22" s="347">
        <v>1.394323</v>
      </c>
      <c r="BM22" s="347">
        <v>1.4341600000000001</v>
      </c>
      <c r="BN22" s="347">
        <v>1.194529</v>
      </c>
      <c r="BO22" s="347">
        <v>1.3477239999999999</v>
      </c>
      <c r="BP22" s="347">
        <v>1.4632970000000001</v>
      </c>
      <c r="BQ22" s="347">
        <v>1.595877</v>
      </c>
      <c r="BR22" s="347">
        <v>1.767056</v>
      </c>
      <c r="BS22" s="347">
        <v>1.5739380000000001</v>
      </c>
      <c r="BT22" s="347">
        <v>1.9214450000000001</v>
      </c>
      <c r="BU22" s="347">
        <v>1.4209879999999999</v>
      </c>
      <c r="BV22" s="347">
        <v>1.4865189999999999</v>
      </c>
    </row>
    <row r="23" spans="1:74" ht="11.1" customHeight="1" x14ac:dyDescent="0.2">
      <c r="A23" s="90" t="s">
        <v>231</v>
      </c>
      <c r="B23" s="200" t="s">
        <v>180</v>
      </c>
      <c r="C23" s="259">
        <v>90.021243014999996</v>
      </c>
      <c r="D23" s="259">
        <v>73.473628004000005</v>
      </c>
      <c r="E23" s="259">
        <v>72.458268996000001</v>
      </c>
      <c r="F23" s="259">
        <v>66.930215009999998</v>
      </c>
      <c r="G23" s="259">
        <v>73.337897995000006</v>
      </c>
      <c r="H23" s="259">
        <v>83.908422000000002</v>
      </c>
      <c r="I23" s="259">
        <v>94.037255009000006</v>
      </c>
      <c r="J23" s="259">
        <v>92.011999992</v>
      </c>
      <c r="K23" s="259">
        <v>76.568826000000001</v>
      </c>
      <c r="L23" s="259">
        <v>69.458238012999999</v>
      </c>
      <c r="M23" s="259">
        <v>66.918654000000004</v>
      </c>
      <c r="N23" s="259">
        <v>73.359437012000001</v>
      </c>
      <c r="O23" s="259">
        <v>70.594167014000007</v>
      </c>
      <c r="P23" s="259">
        <v>62.804098994</v>
      </c>
      <c r="Q23" s="259">
        <v>57.265684991000001</v>
      </c>
      <c r="R23" s="259">
        <v>51.592947989999999</v>
      </c>
      <c r="S23" s="259">
        <v>62.647841999000001</v>
      </c>
      <c r="T23" s="259">
        <v>71.479722989999999</v>
      </c>
      <c r="U23" s="259">
        <v>86.282874988000003</v>
      </c>
      <c r="V23" s="259">
        <v>82.483921987000002</v>
      </c>
      <c r="W23" s="259">
        <v>69.308876010000006</v>
      </c>
      <c r="X23" s="259">
        <v>66.342727007999997</v>
      </c>
      <c r="Y23" s="259">
        <v>69.739508999999998</v>
      </c>
      <c r="Z23" s="259">
        <v>73.009118009000005</v>
      </c>
      <c r="AA23" s="259">
        <v>74.832281143000003</v>
      </c>
      <c r="AB23" s="259">
        <v>66.919431627999998</v>
      </c>
      <c r="AC23" s="259">
        <v>70.219093767000004</v>
      </c>
      <c r="AD23" s="259">
        <v>60.584109599999998</v>
      </c>
      <c r="AE23" s="259">
        <v>64.444086003999999</v>
      </c>
      <c r="AF23" s="259">
        <v>74.816509019999998</v>
      </c>
      <c r="AG23" s="259">
        <v>82.966157211999999</v>
      </c>
      <c r="AH23" s="259">
        <v>81.737470971999997</v>
      </c>
      <c r="AI23" s="259">
        <v>72.501065519999997</v>
      </c>
      <c r="AJ23" s="259">
        <v>66.107470054000004</v>
      </c>
      <c r="AK23" s="259">
        <v>65.763241440000002</v>
      </c>
      <c r="AL23" s="259">
        <v>77.070856956</v>
      </c>
      <c r="AM23" s="259">
        <v>83.312203206000007</v>
      </c>
      <c r="AN23" s="259">
        <v>76.003878916000005</v>
      </c>
      <c r="AO23" s="259">
        <v>72.016231192000006</v>
      </c>
      <c r="AP23" s="259">
        <v>57.969420210000003</v>
      </c>
      <c r="AQ23" s="259">
        <v>63.790071285000003</v>
      </c>
      <c r="AR23" s="259">
        <v>74.223370079999995</v>
      </c>
      <c r="AS23" s="259">
        <v>81.307951278000004</v>
      </c>
      <c r="AT23" s="259">
        <v>80.884560687000004</v>
      </c>
      <c r="AU23" s="259">
        <v>68.968272810000002</v>
      </c>
      <c r="AV23" s="259">
        <v>61.075719593000002</v>
      </c>
      <c r="AW23" s="259">
        <v>64.412677950000003</v>
      </c>
      <c r="AX23" s="259">
        <v>67.463463312000002</v>
      </c>
      <c r="AY23" s="259">
        <v>71.288890746999996</v>
      </c>
      <c r="AZ23" s="259">
        <v>66.956365727999994</v>
      </c>
      <c r="BA23" s="259">
        <v>58.206421282999997</v>
      </c>
      <c r="BB23" s="259">
        <v>48.496306050000001</v>
      </c>
      <c r="BC23" s="259">
        <v>57.085941535000003</v>
      </c>
      <c r="BD23" s="259">
        <v>69.04462728</v>
      </c>
      <c r="BE23" s="259">
        <v>76.118767875000003</v>
      </c>
      <c r="BF23" s="259">
        <v>73.918489441999995</v>
      </c>
      <c r="BG23" s="259">
        <v>65.354230000000001</v>
      </c>
      <c r="BH23" s="259">
        <v>56.841999999999999</v>
      </c>
      <c r="BI23" s="347">
        <v>59.441839999999999</v>
      </c>
      <c r="BJ23" s="347">
        <v>70.644440000000003</v>
      </c>
      <c r="BK23" s="347">
        <v>70.44144</v>
      </c>
      <c r="BL23" s="347">
        <v>63.121009999999998</v>
      </c>
      <c r="BM23" s="347">
        <v>60.446919999999999</v>
      </c>
      <c r="BN23" s="347">
        <v>52.454279999999997</v>
      </c>
      <c r="BO23" s="347">
        <v>58.121859999999998</v>
      </c>
      <c r="BP23" s="347">
        <v>67.594139999999996</v>
      </c>
      <c r="BQ23" s="347">
        <v>76.340209999999999</v>
      </c>
      <c r="BR23" s="347">
        <v>76.36215</v>
      </c>
      <c r="BS23" s="347">
        <v>63.722029999999997</v>
      </c>
      <c r="BT23" s="347">
        <v>58.938479999999998</v>
      </c>
      <c r="BU23" s="347">
        <v>58.353589999999997</v>
      </c>
      <c r="BV23" s="347">
        <v>67.101579999999998</v>
      </c>
    </row>
    <row r="24" spans="1:74" ht="11.1" customHeight="1" x14ac:dyDescent="0.2">
      <c r="A24" s="93" t="s">
        <v>232</v>
      </c>
      <c r="B24" s="200" t="s">
        <v>203</v>
      </c>
      <c r="C24" s="259">
        <v>4.5360960180000003</v>
      </c>
      <c r="D24" s="259">
        <v>4.4796639999999996</v>
      </c>
      <c r="E24" s="259">
        <v>4.4899949880000003</v>
      </c>
      <c r="F24" s="259">
        <v>3.89883399</v>
      </c>
      <c r="G24" s="259">
        <v>3.8827969960000002</v>
      </c>
      <c r="H24" s="259">
        <v>3.8974160100000002</v>
      </c>
      <c r="I24" s="259">
        <v>3.910996022</v>
      </c>
      <c r="J24" s="259">
        <v>3.8877749760000002</v>
      </c>
      <c r="K24" s="259">
        <v>3.8978500199999999</v>
      </c>
      <c r="L24" s="259">
        <v>4.0182099869999996</v>
      </c>
      <c r="M24" s="259">
        <v>4.015917</v>
      </c>
      <c r="N24" s="259">
        <v>4.1146359830000003</v>
      </c>
      <c r="O24" s="259">
        <v>3.9966320030000002</v>
      </c>
      <c r="P24" s="259">
        <v>3.9751350090000002</v>
      </c>
      <c r="Q24" s="259">
        <v>3.9140250010000002</v>
      </c>
      <c r="R24" s="259">
        <v>3.523053</v>
      </c>
      <c r="S24" s="259">
        <v>3.5103089939999998</v>
      </c>
      <c r="T24" s="259">
        <v>3.5055139799999999</v>
      </c>
      <c r="U24" s="259">
        <v>3.62872701</v>
      </c>
      <c r="V24" s="259">
        <v>3.618839994</v>
      </c>
      <c r="W24" s="259">
        <v>3.61618101</v>
      </c>
      <c r="X24" s="259">
        <v>3.7838200099999999</v>
      </c>
      <c r="Y24" s="259">
        <v>3.8646610199999998</v>
      </c>
      <c r="Z24" s="259">
        <v>3.9453609790000002</v>
      </c>
      <c r="AA24" s="259">
        <v>3.9295149880000002</v>
      </c>
      <c r="AB24" s="259">
        <v>3.921615992</v>
      </c>
      <c r="AC24" s="259">
        <v>3.8849669960000002</v>
      </c>
      <c r="AD24" s="259">
        <v>3.5589149999999998</v>
      </c>
      <c r="AE24" s="259">
        <v>3.5734160039999998</v>
      </c>
      <c r="AF24" s="259">
        <v>3.5659649999999998</v>
      </c>
      <c r="AG24" s="259">
        <v>3.5766660130000001</v>
      </c>
      <c r="AH24" s="259">
        <v>3.5820359879999999</v>
      </c>
      <c r="AI24" s="259">
        <v>3.56427402</v>
      </c>
      <c r="AJ24" s="259">
        <v>3.9095300009999998</v>
      </c>
      <c r="AK24" s="259">
        <v>3.9394430100000002</v>
      </c>
      <c r="AL24" s="259">
        <v>3.999728996</v>
      </c>
      <c r="AM24" s="259">
        <v>3.9796309829999998</v>
      </c>
      <c r="AN24" s="259">
        <v>4.0205479999999998</v>
      </c>
      <c r="AO24" s="259">
        <v>4.0324510150000004</v>
      </c>
      <c r="AP24" s="259">
        <v>3.6613859999999998</v>
      </c>
      <c r="AQ24" s="259">
        <v>3.621210998</v>
      </c>
      <c r="AR24" s="259">
        <v>3.6199469999999998</v>
      </c>
      <c r="AS24" s="259">
        <v>3.68249527</v>
      </c>
      <c r="AT24" s="259">
        <v>3.6545237529999999</v>
      </c>
      <c r="AU24" s="259">
        <v>3.66316899</v>
      </c>
      <c r="AV24" s="259">
        <v>3.6428537410000001</v>
      </c>
      <c r="AW24" s="259">
        <v>3.7772123099999999</v>
      </c>
      <c r="AX24" s="259">
        <v>3.6713330380000002</v>
      </c>
      <c r="AY24" s="259">
        <v>3.902184272</v>
      </c>
      <c r="AZ24" s="259">
        <v>3.7131384079999998</v>
      </c>
      <c r="BA24" s="259">
        <v>3.7659886550000001</v>
      </c>
      <c r="BB24" s="259">
        <v>3.64848039</v>
      </c>
      <c r="BC24" s="259">
        <v>3.3715448719999999</v>
      </c>
      <c r="BD24" s="259">
        <v>3.3639029100000002</v>
      </c>
      <c r="BE24" s="259">
        <v>3.4629132490000001</v>
      </c>
      <c r="BF24" s="259">
        <v>3.49999211</v>
      </c>
      <c r="BG24" s="259">
        <v>3.6102593999999999</v>
      </c>
      <c r="BH24" s="259">
        <v>3.6999330800000001</v>
      </c>
      <c r="BI24" s="347">
        <v>3.7463160000000002</v>
      </c>
      <c r="BJ24" s="347">
        <v>3.737816</v>
      </c>
      <c r="BK24" s="347">
        <v>3.9951080000000001</v>
      </c>
      <c r="BL24" s="347">
        <v>3.853971</v>
      </c>
      <c r="BM24" s="347">
        <v>3.7619280000000002</v>
      </c>
      <c r="BN24" s="347">
        <v>3.8018290000000001</v>
      </c>
      <c r="BO24" s="347">
        <v>3.5789499999999999</v>
      </c>
      <c r="BP24" s="347">
        <v>3.4303569999999999</v>
      </c>
      <c r="BQ24" s="347">
        <v>3.5401590000000001</v>
      </c>
      <c r="BR24" s="347">
        <v>3.5219809999999998</v>
      </c>
      <c r="BS24" s="347">
        <v>3.6007929999999999</v>
      </c>
      <c r="BT24" s="347">
        <v>3.7259449999999998</v>
      </c>
      <c r="BU24" s="347">
        <v>3.8060990000000001</v>
      </c>
      <c r="BV24" s="347">
        <v>3.7876590000000001</v>
      </c>
    </row>
    <row r="25" spans="1:74" ht="11.1" customHeight="1" x14ac:dyDescent="0.2">
      <c r="A25" s="93" t="s">
        <v>233</v>
      </c>
      <c r="B25" s="201" t="s">
        <v>919</v>
      </c>
      <c r="C25" s="259">
        <v>0.364353013</v>
      </c>
      <c r="D25" s="259">
        <v>0.33458700800000002</v>
      </c>
      <c r="E25" s="259">
        <v>0.31746898499999998</v>
      </c>
      <c r="F25" s="259">
        <v>0.21021398999999999</v>
      </c>
      <c r="G25" s="259">
        <v>0.21087799600000001</v>
      </c>
      <c r="H25" s="259">
        <v>0.221553</v>
      </c>
      <c r="I25" s="259">
        <v>0.19301601299999999</v>
      </c>
      <c r="J25" s="259">
        <v>0.17235798499999999</v>
      </c>
      <c r="K25" s="259">
        <v>0.16290500999999999</v>
      </c>
      <c r="L25" s="259">
        <v>0.18178499200000001</v>
      </c>
      <c r="M25" s="259">
        <v>0.19399899000000001</v>
      </c>
      <c r="N25" s="259">
        <v>0.229540988</v>
      </c>
      <c r="O25" s="259">
        <v>0.25561800200000001</v>
      </c>
      <c r="P25" s="259">
        <v>0.22209000400000001</v>
      </c>
      <c r="Q25" s="259">
        <v>0.210009004</v>
      </c>
      <c r="R25" s="259">
        <v>0.13228298999999999</v>
      </c>
      <c r="S25" s="259">
        <v>0.14053499699999999</v>
      </c>
      <c r="T25" s="259">
        <v>0.14087499000000001</v>
      </c>
      <c r="U25" s="259">
        <v>0.13587299999999999</v>
      </c>
      <c r="V25" s="259">
        <v>0.136152</v>
      </c>
      <c r="W25" s="259">
        <v>0.12130199999999999</v>
      </c>
      <c r="X25" s="259">
        <v>0.152229003</v>
      </c>
      <c r="Y25" s="259">
        <v>0.18596301000000001</v>
      </c>
      <c r="Z25" s="259">
        <v>0.211746988</v>
      </c>
      <c r="AA25" s="259">
        <v>0.24168099100000001</v>
      </c>
      <c r="AB25" s="259">
        <v>0.222411</v>
      </c>
      <c r="AC25" s="259">
        <v>0.21453698800000001</v>
      </c>
      <c r="AD25" s="259">
        <v>0.12909899999999999</v>
      </c>
      <c r="AE25" s="259">
        <v>0.136353004</v>
      </c>
      <c r="AF25" s="259">
        <v>0.131937</v>
      </c>
      <c r="AG25" s="259">
        <v>0.119388998</v>
      </c>
      <c r="AH25" s="259">
        <v>0.121020001</v>
      </c>
      <c r="AI25" s="259">
        <v>0.11467101</v>
      </c>
      <c r="AJ25" s="259">
        <v>0.14154299300000001</v>
      </c>
      <c r="AK25" s="259">
        <v>0.17543601</v>
      </c>
      <c r="AL25" s="259">
        <v>0.20305700600000001</v>
      </c>
      <c r="AM25" s="259">
        <v>0.24743099499999999</v>
      </c>
      <c r="AN25" s="259">
        <v>0.245200004</v>
      </c>
      <c r="AO25" s="259">
        <v>0.23605300300000001</v>
      </c>
      <c r="AP25" s="259">
        <v>0.13997301000000001</v>
      </c>
      <c r="AQ25" s="259">
        <v>0.11849201299999999</v>
      </c>
      <c r="AR25" s="259">
        <v>0.11375601</v>
      </c>
      <c r="AS25" s="259">
        <v>0.13498236999999999</v>
      </c>
      <c r="AT25" s="259">
        <v>0.14566714</v>
      </c>
      <c r="AU25" s="259">
        <v>0.15635099999999999</v>
      </c>
      <c r="AV25" s="259">
        <v>0.19109175</v>
      </c>
      <c r="AW25" s="259">
        <v>0.22710929999999999</v>
      </c>
      <c r="AX25" s="259">
        <v>0.25605224999999998</v>
      </c>
      <c r="AY25" s="259">
        <v>0.27695617</v>
      </c>
      <c r="AZ25" s="259">
        <v>0.26561780000000002</v>
      </c>
      <c r="BA25" s="259">
        <v>0.25466407000000002</v>
      </c>
      <c r="BB25" s="259">
        <v>0.19252739999999999</v>
      </c>
      <c r="BC25" s="259">
        <v>0.18471846</v>
      </c>
      <c r="BD25" s="259">
        <v>0.18765989999999999</v>
      </c>
      <c r="BE25" s="259">
        <v>0.19290494</v>
      </c>
      <c r="BF25" s="259">
        <v>0.21332680000000001</v>
      </c>
      <c r="BG25" s="259">
        <v>0.22097939999999999</v>
      </c>
      <c r="BH25" s="259">
        <v>0.24645549999999999</v>
      </c>
      <c r="BI25" s="347">
        <v>0.27233439999999998</v>
      </c>
      <c r="BJ25" s="347">
        <v>0.3027339</v>
      </c>
      <c r="BK25" s="347">
        <v>0.33462310000000001</v>
      </c>
      <c r="BL25" s="347">
        <v>0.2954483</v>
      </c>
      <c r="BM25" s="347">
        <v>0.28063579999999999</v>
      </c>
      <c r="BN25" s="347">
        <v>0.2057407</v>
      </c>
      <c r="BO25" s="347">
        <v>0.2006453</v>
      </c>
      <c r="BP25" s="347">
        <v>0.1795515</v>
      </c>
      <c r="BQ25" s="347">
        <v>0.16129289999999999</v>
      </c>
      <c r="BR25" s="347">
        <v>0.1564016</v>
      </c>
      <c r="BS25" s="347">
        <v>0.1728411</v>
      </c>
      <c r="BT25" s="347">
        <v>0.20467379999999999</v>
      </c>
      <c r="BU25" s="347">
        <v>0.23967479999999999</v>
      </c>
      <c r="BV25" s="347">
        <v>0.27253909999999998</v>
      </c>
    </row>
    <row r="26" spans="1:74" ht="11.1" customHeight="1" x14ac:dyDescent="0.2">
      <c r="A26" s="93" t="s">
        <v>234</v>
      </c>
      <c r="B26" s="201" t="s">
        <v>920</v>
      </c>
      <c r="C26" s="259">
        <v>4.1717430049999997</v>
      </c>
      <c r="D26" s="259">
        <v>4.1450769919999999</v>
      </c>
      <c r="E26" s="259">
        <v>4.1725260029999998</v>
      </c>
      <c r="F26" s="259">
        <v>3.6886199999999998</v>
      </c>
      <c r="G26" s="259">
        <v>3.6719189999999999</v>
      </c>
      <c r="H26" s="259">
        <v>3.67586301</v>
      </c>
      <c r="I26" s="259">
        <v>3.7179800090000001</v>
      </c>
      <c r="J26" s="259">
        <v>3.7154169910000001</v>
      </c>
      <c r="K26" s="259">
        <v>3.7349450100000001</v>
      </c>
      <c r="L26" s="259">
        <v>3.8364249949999998</v>
      </c>
      <c r="M26" s="259">
        <v>3.8219180100000001</v>
      </c>
      <c r="N26" s="259">
        <v>3.8850949950000002</v>
      </c>
      <c r="O26" s="259">
        <v>3.7410140009999999</v>
      </c>
      <c r="P26" s="259">
        <v>3.7530450050000002</v>
      </c>
      <c r="Q26" s="259">
        <v>3.7040159969999999</v>
      </c>
      <c r="R26" s="259">
        <v>3.3907700099999998</v>
      </c>
      <c r="S26" s="259">
        <v>3.3697739969999998</v>
      </c>
      <c r="T26" s="259">
        <v>3.36463899</v>
      </c>
      <c r="U26" s="259">
        <v>3.4928540099999998</v>
      </c>
      <c r="V26" s="259">
        <v>3.482687994</v>
      </c>
      <c r="W26" s="259">
        <v>3.49487901</v>
      </c>
      <c r="X26" s="259">
        <v>3.6315910069999999</v>
      </c>
      <c r="Y26" s="259">
        <v>3.6786980100000002</v>
      </c>
      <c r="Z26" s="259">
        <v>3.7336139909999999</v>
      </c>
      <c r="AA26" s="259">
        <v>3.6878339969999998</v>
      </c>
      <c r="AB26" s="259">
        <v>3.6992049919999999</v>
      </c>
      <c r="AC26" s="259">
        <v>3.6704300079999999</v>
      </c>
      <c r="AD26" s="259">
        <v>3.4298160000000002</v>
      </c>
      <c r="AE26" s="259">
        <v>3.4370630000000002</v>
      </c>
      <c r="AF26" s="259">
        <v>3.4340280000000001</v>
      </c>
      <c r="AG26" s="259">
        <v>3.4572770149999998</v>
      </c>
      <c r="AH26" s="259">
        <v>3.4610159870000001</v>
      </c>
      <c r="AI26" s="259">
        <v>3.4496030100000001</v>
      </c>
      <c r="AJ26" s="259">
        <v>3.767987008</v>
      </c>
      <c r="AK26" s="259">
        <v>3.7640069999999999</v>
      </c>
      <c r="AL26" s="259">
        <v>3.7966719900000001</v>
      </c>
      <c r="AM26" s="259">
        <v>3.7321999880000001</v>
      </c>
      <c r="AN26" s="259">
        <v>3.7753479959999998</v>
      </c>
      <c r="AO26" s="259">
        <v>3.796398012</v>
      </c>
      <c r="AP26" s="259">
        <v>3.52141299</v>
      </c>
      <c r="AQ26" s="259">
        <v>3.502718985</v>
      </c>
      <c r="AR26" s="259">
        <v>3.5061909899999999</v>
      </c>
      <c r="AS26" s="259">
        <v>3.5475129000000001</v>
      </c>
      <c r="AT26" s="259">
        <v>3.5088566129999998</v>
      </c>
      <c r="AU26" s="259">
        <v>3.5068179900000001</v>
      </c>
      <c r="AV26" s="259">
        <v>3.4517619910000001</v>
      </c>
      <c r="AW26" s="259">
        <v>3.5501030099999999</v>
      </c>
      <c r="AX26" s="259">
        <v>3.415280788</v>
      </c>
      <c r="AY26" s="259">
        <v>3.6252281019999999</v>
      </c>
      <c r="AZ26" s="259">
        <v>3.447520608</v>
      </c>
      <c r="BA26" s="259">
        <v>3.5113245850000001</v>
      </c>
      <c r="BB26" s="259">
        <v>3.4559529900000001</v>
      </c>
      <c r="BC26" s="259">
        <v>3.1868264119999998</v>
      </c>
      <c r="BD26" s="259">
        <v>3.1762430099999999</v>
      </c>
      <c r="BE26" s="259">
        <v>3.2700083090000001</v>
      </c>
      <c r="BF26" s="259">
        <v>3.2866653000000001</v>
      </c>
      <c r="BG26" s="259">
        <v>3.3892799999999998</v>
      </c>
      <c r="BH26" s="259">
        <v>3.4534775</v>
      </c>
      <c r="BI26" s="347">
        <v>3.4739819999999999</v>
      </c>
      <c r="BJ26" s="347">
        <v>3.435082</v>
      </c>
      <c r="BK26" s="347">
        <v>3.660485</v>
      </c>
      <c r="BL26" s="347">
        <v>3.5585230000000001</v>
      </c>
      <c r="BM26" s="347">
        <v>3.481293</v>
      </c>
      <c r="BN26" s="347">
        <v>3.596088</v>
      </c>
      <c r="BO26" s="347">
        <v>3.3783050000000001</v>
      </c>
      <c r="BP26" s="347">
        <v>3.2508050000000002</v>
      </c>
      <c r="BQ26" s="347">
        <v>3.3788659999999999</v>
      </c>
      <c r="BR26" s="347">
        <v>3.3655789999999999</v>
      </c>
      <c r="BS26" s="347">
        <v>3.4279519999999999</v>
      </c>
      <c r="BT26" s="347">
        <v>3.521271</v>
      </c>
      <c r="BU26" s="347">
        <v>3.5664250000000002</v>
      </c>
      <c r="BV26" s="347">
        <v>3.51512</v>
      </c>
    </row>
    <row r="27" spans="1:74" ht="11.1" customHeight="1" x14ac:dyDescent="0.2">
      <c r="A27" s="93" t="s">
        <v>235</v>
      </c>
      <c r="B27" s="200" t="s">
        <v>615</v>
      </c>
      <c r="C27" s="259">
        <v>96.303081031000005</v>
      </c>
      <c r="D27" s="259">
        <v>79.576763</v>
      </c>
      <c r="E27" s="259">
        <v>78.766961971000001</v>
      </c>
      <c r="F27" s="259">
        <v>72.49718799</v>
      </c>
      <c r="G27" s="259">
        <v>79.098325993000003</v>
      </c>
      <c r="H27" s="259">
        <v>89.651825009999996</v>
      </c>
      <c r="I27" s="259">
        <v>99.618148026</v>
      </c>
      <c r="J27" s="259">
        <v>97.762440968000007</v>
      </c>
      <c r="K27" s="259">
        <v>82.34100402</v>
      </c>
      <c r="L27" s="259">
        <v>75.260839000000004</v>
      </c>
      <c r="M27" s="259">
        <v>72.706917989999994</v>
      </c>
      <c r="N27" s="259">
        <v>79.364672010000007</v>
      </c>
      <c r="O27" s="259">
        <v>76.291600005000006</v>
      </c>
      <c r="P27" s="259">
        <v>68.466207010000005</v>
      </c>
      <c r="Q27" s="259">
        <v>63.074890992999997</v>
      </c>
      <c r="R27" s="259">
        <v>56.89861698</v>
      </c>
      <c r="S27" s="259">
        <v>68.014705001999999</v>
      </c>
      <c r="T27" s="259">
        <v>76.642096980000005</v>
      </c>
      <c r="U27" s="259">
        <v>91.587643998999994</v>
      </c>
      <c r="V27" s="259">
        <v>87.918692969999995</v>
      </c>
      <c r="W27" s="259">
        <v>74.477409030000004</v>
      </c>
      <c r="X27" s="259">
        <v>71.773730002999997</v>
      </c>
      <c r="Y27" s="259">
        <v>75.318703020000001</v>
      </c>
      <c r="Z27" s="259">
        <v>78.720824981000007</v>
      </c>
      <c r="AA27" s="259">
        <v>80.587134132000003</v>
      </c>
      <c r="AB27" s="259">
        <v>72.485532616</v>
      </c>
      <c r="AC27" s="259">
        <v>75.914287752000007</v>
      </c>
      <c r="AD27" s="259">
        <v>65.959612590000006</v>
      </c>
      <c r="AE27" s="259">
        <v>69.885357005000003</v>
      </c>
      <c r="AF27" s="259">
        <v>80.169252029999996</v>
      </c>
      <c r="AG27" s="259">
        <v>88.299204236999998</v>
      </c>
      <c r="AH27" s="259">
        <v>87.155788952999998</v>
      </c>
      <c r="AI27" s="259">
        <v>77.901621539999994</v>
      </c>
      <c r="AJ27" s="259">
        <v>71.824198065000004</v>
      </c>
      <c r="AK27" s="259">
        <v>71.439212459999993</v>
      </c>
      <c r="AL27" s="259">
        <v>82.820613948000002</v>
      </c>
      <c r="AM27" s="259">
        <v>88.896455196999995</v>
      </c>
      <c r="AN27" s="259">
        <v>81.567573920000001</v>
      </c>
      <c r="AO27" s="259">
        <v>77.735856214999998</v>
      </c>
      <c r="AP27" s="259">
        <v>63.278551200000003</v>
      </c>
      <c r="AQ27" s="259">
        <v>69.141684272000006</v>
      </c>
      <c r="AR27" s="259">
        <v>79.601068080000005</v>
      </c>
      <c r="AS27" s="259">
        <v>86.674983448000006</v>
      </c>
      <c r="AT27" s="259">
        <v>86.393504440000001</v>
      </c>
      <c r="AU27" s="259">
        <v>74.286751800000005</v>
      </c>
      <c r="AV27" s="259">
        <v>66.748019334000006</v>
      </c>
      <c r="AW27" s="259">
        <v>69.737680260000005</v>
      </c>
      <c r="AX27" s="259">
        <v>72.791954050000001</v>
      </c>
      <c r="AY27" s="259">
        <v>76.688142518999996</v>
      </c>
      <c r="AZ27" s="259">
        <v>72.083739335999994</v>
      </c>
      <c r="BA27" s="259">
        <v>63.490107938000001</v>
      </c>
      <c r="BB27" s="259">
        <v>53.434204440000002</v>
      </c>
      <c r="BC27" s="259">
        <v>61.934983606999999</v>
      </c>
      <c r="BD27" s="259">
        <v>73.992743189999999</v>
      </c>
      <c r="BE27" s="259">
        <v>81.221974824</v>
      </c>
      <c r="BF27" s="259">
        <v>79.214485151999995</v>
      </c>
      <c r="BG27" s="259">
        <v>70.578320399999996</v>
      </c>
      <c r="BH27" s="259">
        <v>62.518297680000003</v>
      </c>
      <c r="BI27" s="347">
        <v>64.678120000000007</v>
      </c>
      <c r="BJ27" s="347">
        <v>75.953490000000002</v>
      </c>
      <c r="BK27" s="347">
        <v>75.898290000000003</v>
      </c>
      <c r="BL27" s="347">
        <v>68.369309999999999</v>
      </c>
      <c r="BM27" s="347">
        <v>65.643010000000004</v>
      </c>
      <c r="BN27" s="347">
        <v>57.450629999999997</v>
      </c>
      <c r="BO27" s="347">
        <v>63.048540000000003</v>
      </c>
      <c r="BP27" s="347">
        <v>72.487790000000004</v>
      </c>
      <c r="BQ27" s="347">
        <v>81.476249999999993</v>
      </c>
      <c r="BR27" s="347">
        <v>81.651179999999997</v>
      </c>
      <c r="BS27" s="347">
        <v>68.89676</v>
      </c>
      <c r="BT27" s="347">
        <v>64.58587</v>
      </c>
      <c r="BU27" s="347">
        <v>63.580680000000001</v>
      </c>
      <c r="BV27" s="347">
        <v>72.37576</v>
      </c>
    </row>
    <row r="28" spans="1:74" ht="11.1" customHeight="1" x14ac:dyDescent="0.2">
      <c r="A28" s="90"/>
      <c r="B28" s="94"/>
      <c r="C28" s="268"/>
      <c r="D28" s="268"/>
      <c r="E28" s="268"/>
      <c r="F28" s="268"/>
      <c r="G28" s="268"/>
      <c r="H28" s="268"/>
      <c r="I28" s="268"/>
      <c r="J28" s="268"/>
      <c r="K28" s="268"/>
      <c r="L28" s="268"/>
      <c r="M28" s="268"/>
      <c r="N28" s="268"/>
      <c r="O28" s="268"/>
      <c r="P28" s="268"/>
      <c r="Q28" s="268"/>
      <c r="R28" s="268"/>
      <c r="S28" s="268"/>
      <c r="T28" s="268"/>
      <c r="U28" s="268"/>
      <c r="V28" s="268"/>
      <c r="W28" s="268"/>
      <c r="X28" s="268"/>
      <c r="Y28" s="268"/>
      <c r="Z28" s="268"/>
      <c r="AA28" s="268"/>
      <c r="AB28" s="268"/>
      <c r="AC28" s="268"/>
      <c r="AD28" s="268"/>
      <c r="AE28" s="268"/>
      <c r="AF28" s="268"/>
      <c r="AG28" s="268"/>
      <c r="AH28" s="268"/>
      <c r="AI28" s="268"/>
      <c r="AJ28" s="268"/>
      <c r="AK28" s="268"/>
      <c r="AL28" s="268"/>
      <c r="AM28" s="268"/>
      <c r="AN28" s="268"/>
      <c r="AO28" s="268"/>
      <c r="AP28" s="268"/>
      <c r="AQ28" s="268"/>
      <c r="AR28" s="268"/>
      <c r="AS28" s="268"/>
      <c r="AT28" s="268"/>
      <c r="AU28" s="268"/>
      <c r="AV28" s="268"/>
      <c r="AW28" s="268"/>
      <c r="AX28" s="268"/>
      <c r="AY28" s="268"/>
      <c r="AZ28" s="268"/>
      <c r="BA28" s="268"/>
      <c r="BB28" s="268"/>
      <c r="BC28" s="268"/>
      <c r="BD28" s="268"/>
      <c r="BE28" s="268"/>
      <c r="BF28" s="268"/>
      <c r="BG28" s="268"/>
      <c r="BH28" s="268"/>
      <c r="BI28" s="382"/>
      <c r="BJ28" s="382"/>
      <c r="BK28" s="382"/>
      <c r="BL28" s="382"/>
      <c r="BM28" s="382"/>
      <c r="BN28" s="382"/>
      <c r="BO28" s="382"/>
      <c r="BP28" s="382"/>
      <c r="BQ28" s="382"/>
      <c r="BR28" s="382"/>
      <c r="BS28" s="382"/>
      <c r="BT28" s="382"/>
      <c r="BU28" s="382"/>
      <c r="BV28" s="382"/>
    </row>
    <row r="29" spans="1:74" ht="11.1" customHeight="1" x14ac:dyDescent="0.2">
      <c r="A29" s="93" t="s">
        <v>236</v>
      </c>
      <c r="B29" s="97" t="s">
        <v>181</v>
      </c>
      <c r="C29" s="259">
        <v>0.41780798099999999</v>
      </c>
      <c r="D29" s="259">
        <v>2.9169320079999999</v>
      </c>
      <c r="E29" s="259">
        <v>6.6081350329999999</v>
      </c>
      <c r="F29" s="259">
        <v>0.39007201000000002</v>
      </c>
      <c r="G29" s="259">
        <v>-1.461069986</v>
      </c>
      <c r="H29" s="259">
        <v>2.0597589799999998</v>
      </c>
      <c r="I29" s="259">
        <v>-3.7876420120000001</v>
      </c>
      <c r="J29" s="259">
        <v>1.809240046</v>
      </c>
      <c r="K29" s="259">
        <v>-0.11308003</v>
      </c>
      <c r="L29" s="259">
        <v>-1.3338369880000001</v>
      </c>
      <c r="M29" s="259">
        <v>2.6228170099999999</v>
      </c>
      <c r="N29" s="259">
        <v>1.377232996</v>
      </c>
      <c r="O29" s="259">
        <v>7.7449619820000004</v>
      </c>
      <c r="P29" s="259">
        <v>2.5423729989999999</v>
      </c>
      <c r="Q29" s="259">
        <v>3.662747999</v>
      </c>
      <c r="R29" s="259">
        <v>2.25953202</v>
      </c>
      <c r="S29" s="259">
        <v>2.9045670000000001</v>
      </c>
      <c r="T29" s="259">
        <v>-0.46872997999999999</v>
      </c>
      <c r="U29" s="259">
        <v>0.14452700600000001</v>
      </c>
      <c r="V29" s="259">
        <v>0.91165402500000003</v>
      </c>
      <c r="W29" s="259">
        <v>-2.61470103</v>
      </c>
      <c r="X29" s="259">
        <v>1.7085759840000001</v>
      </c>
      <c r="Y29" s="259">
        <v>0.56190699</v>
      </c>
      <c r="Z29" s="259">
        <v>-4.3769459929999996</v>
      </c>
      <c r="AA29" s="259">
        <v>5.4214874000000003E-2</v>
      </c>
      <c r="AB29" s="259">
        <v>0.64524136799999998</v>
      </c>
      <c r="AC29" s="259">
        <v>-5.1470739000000001E-2</v>
      </c>
      <c r="AD29" s="259">
        <v>2.6352314200000002</v>
      </c>
      <c r="AE29" s="259">
        <v>-6.0650013000000003E-2</v>
      </c>
      <c r="AF29" s="259">
        <v>-0.75923803000000001</v>
      </c>
      <c r="AG29" s="259">
        <v>1.0449337649999999</v>
      </c>
      <c r="AH29" s="259">
        <v>0.92281104400000002</v>
      </c>
      <c r="AI29" s="259">
        <v>-0.11217555</v>
      </c>
      <c r="AJ29" s="259">
        <v>-0.86052205699999995</v>
      </c>
      <c r="AK29" s="259">
        <v>0.47347956000000002</v>
      </c>
      <c r="AL29" s="259">
        <v>-2.4876249609999999</v>
      </c>
      <c r="AM29" s="259">
        <v>2.9042698040000001</v>
      </c>
      <c r="AN29" s="259">
        <v>0.106212088</v>
      </c>
      <c r="AO29" s="259">
        <v>2.141706799</v>
      </c>
      <c r="AP29" s="259">
        <v>2.3748338000000002</v>
      </c>
      <c r="AQ29" s="259">
        <v>1.3754577290000001</v>
      </c>
      <c r="AR29" s="259">
        <v>-2.5185170800000001</v>
      </c>
      <c r="AS29" s="259">
        <v>0.10928645346</v>
      </c>
      <c r="AT29" s="259">
        <v>1.1103790615</v>
      </c>
      <c r="AU29" s="259">
        <v>0.58709600145999996</v>
      </c>
      <c r="AV29" s="259">
        <v>0.37023196745999998</v>
      </c>
      <c r="AW29" s="259">
        <v>0.12736774145999999</v>
      </c>
      <c r="AX29" s="259">
        <v>-3.4796186484999998</v>
      </c>
      <c r="AY29" s="259">
        <v>0.65476712072999999</v>
      </c>
      <c r="AZ29" s="259">
        <v>-0.15678429627000001</v>
      </c>
      <c r="BA29" s="259">
        <v>7.1602718017000004</v>
      </c>
      <c r="BB29" s="259">
        <v>1.9521262997</v>
      </c>
      <c r="BC29" s="259">
        <v>-3.2030238673000002</v>
      </c>
      <c r="BD29" s="259">
        <v>-4.5338178503000002</v>
      </c>
      <c r="BE29" s="259">
        <v>-1.5086675842999999</v>
      </c>
      <c r="BF29" s="259">
        <v>0.58076688735000004</v>
      </c>
      <c r="BG29" s="259">
        <v>7.1573303396999997</v>
      </c>
      <c r="BH29" s="259">
        <v>1.4837823596999999</v>
      </c>
      <c r="BI29" s="347">
        <v>0</v>
      </c>
      <c r="BJ29" s="347">
        <v>0</v>
      </c>
      <c r="BK29" s="347">
        <v>0</v>
      </c>
      <c r="BL29" s="347">
        <v>0</v>
      </c>
      <c r="BM29" s="347">
        <v>0</v>
      </c>
      <c r="BN29" s="347">
        <v>0</v>
      </c>
      <c r="BO29" s="347">
        <v>0</v>
      </c>
      <c r="BP29" s="347">
        <v>0</v>
      </c>
      <c r="BQ29" s="347">
        <v>0</v>
      </c>
      <c r="BR29" s="347">
        <v>0</v>
      </c>
      <c r="BS29" s="347">
        <v>0</v>
      </c>
      <c r="BT29" s="347">
        <v>0</v>
      </c>
      <c r="BU29" s="347">
        <v>0</v>
      </c>
      <c r="BV29" s="347">
        <v>0</v>
      </c>
    </row>
    <row r="30" spans="1:74" ht="11.1" customHeight="1" x14ac:dyDescent="0.2">
      <c r="A30" s="93"/>
      <c r="B30" s="97"/>
      <c r="C30" s="268"/>
      <c r="D30" s="268"/>
      <c r="E30" s="268"/>
      <c r="F30" s="268"/>
      <c r="G30" s="268"/>
      <c r="H30" s="268"/>
      <c r="I30" s="268"/>
      <c r="J30" s="268"/>
      <c r="K30" s="268"/>
      <c r="L30" s="268"/>
      <c r="M30" s="268"/>
      <c r="N30" s="268"/>
      <c r="O30" s="268"/>
      <c r="P30" s="268"/>
      <c r="Q30" s="268"/>
      <c r="R30" s="268"/>
      <c r="S30" s="268"/>
      <c r="T30" s="268"/>
      <c r="U30" s="268"/>
      <c r="V30" s="268"/>
      <c r="W30" s="268"/>
      <c r="X30" s="268"/>
      <c r="Y30" s="268"/>
      <c r="Z30" s="268"/>
      <c r="AA30" s="268"/>
      <c r="AB30" s="268"/>
      <c r="AC30" s="268"/>
      <c r="AD30" s="268"/>
      <c r="AE30" s="268"/>
      <c r="AF30" s="268"/>
      <c r="AG30" s="268"/>
      <c r="AH30" s="268"/>
      <c r="AI30" s="268"/>
      <c r="AJ30" s="268"/>
      <c r="AK30" s="268"/>
      <c r="AL30" s="268"/>
      <c r="AM30" s="268"/>
      <c r="AN30" s="268"/>
      <c r="AO30" s="268"/>
      <c r="AP30" s="268"/>
      <c r="AQ30" s="268"/>
      <c r="AR30" s="268"/>
      <c r="AS30" s="268"/>
      <c r="AT30" s="268"/>
      <c r="AU30" s="268"/>
      <c r="AV30" s="268"/>
      <c r="AW30" s="268"/>
      <c r="AX30" s="268"/>
      <c r="AY30" s="268"/>
      <c r="AZ30" s="268"/>
      <c r="BA30" s="268"/>
      <c r="BB30" s="268"/>
      <c r="BC30" s="268"/>
      <c r="BD30" s="268"/>
      <c r="BE30" s="268"/>
      <c r="BF30" s="268"/>
      <c r="BG30" s="268"/>
      <c r="BH30" s="268"/>
      <c r="BI30" s="382"/>
      <c r="BJ30" s="382"/>
      <c r="BK30" s="382"/>
      <c r="BL30" s="382"/>
      <c r="BM30" s="382"/>
      <c r="BN30" s="382"/>
      <c r="BO30" s="382"/>
      <c r="BP30" s="382"/>
      <c r="BQ30" s="382"/>
      <c r="BR30" s="382"/>
      <c r="BS30" s="382"/>
      <c r="BT30" s="382"/>
      <c r="BU30" s="382"/>
      <c r="BV30" s="382"/>
    </row>
    <row r="31" spans="1:74" ht="11.1" customHeight="1" x14ac:dyDescent="0.2">
      <c r="A31" s="93"/>
      <c r="B31" s="91" t="s">
        <v>915</v>
      </c>
      <c r="C31" s="234"/>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234"/>
      <c r="AZ31" s="234"/>
      <c r="BA31" s="234"/>
      <c r="BB31" s="234"/>
      <c r="BC31" s="234"/>
      <c r="BD31" s="234"/>
      <c r="BE31" s="234"/>
      <c r="BF31" s="234"/>
      <c r="BG31" s="234"/>
      <c r="BH31" s="234"/>
      <c r="BI31" s="383"/>
      <c r="BJ31" s="383"/>
      <c r="BK31" s="383"/>
      <c r="BL31" s="383"/>
      <c r="BM31" s="383"/>
      <c r="BN31" s="383"/>
      <c r="BO31" s="383"/>
      <c r="BP31" s="383"/>
      <c r="BQ31" s="383"/>
      <c r="BR31" s="383"/>
      <c r="BS31" s="383"/>
      <c r="BT31" s="383"/>
      <c r="BU31" s="383"/>
      <c r="BV31" s="383"/>
    </row>
    <row r="32" spans="1:74" ht="11.1" customHeight="1" x14ac:dyDescent="0.2">
      <c r="A32" s="93" t="s">
        <v>803</v>
      </c>
      <c r="B32" s="200" t="s">
        <v>202</v>
      </c>
      <c r="C32" s="259">
        <v>48.709000000000003</v>
      </c>
      <c r="D32" s="259">
        <v>49.14</v>
      </c>
      <c r="E32" s="259">
        <v>48.164999999999999</v>
      </c>
      <c r="F32" s="259">
        <v>49.851999999999997</v>
      </c>
      <c r="G32" s="259">
        <v>51.472999999999999</v>
      </c>
      <c r="H32" s="259">
        <v>50.506999999999998</v>
      </c>
      <c r="I32" s="259">
        <v>52.42</v>
      </c>
      <c r="J32" s="259">
        <v>50.286999999999999</v>
      </c>
      <c r="K32" s="259">
        <v>49.908999999999999</v>
      </c>
      <c r="L32" s="259">
        <v>50.81</v>
      </c>
      <c r="M32" s="259">
        <v>50.997</v>
      </c>
      <c r="N32" s="259">
        <v>51.896999999999998</v>
      </c>
      <c r="O32" s="259">
        <v>48.317999999999998</v>
      </c>
      <c r="P32" s="259">
        <v>49.743000000000002</v>
      </c>
      <c r="Q32" s="259">
        <v>51.140999999999998</v>
      </c>
      <c r="R32" s="259">
        <v>51.283000000000001</v>
      </c>
      <c r="S32" s="259">
        <v>50.725999999999999</v>
      </c>
      <c r="T32" s="259">
        <v>50.374000000000002</v>
      </c>
      <c r="U32" s="259">
        <v>49.12</v>
      </c>
      <c r="V32" s="259">
        <v>47.499000000000002</v>
      </c>
      <c r="W32" s="259">
        <v>46.231000000000002</v>
      </c>
      <c r="X32" s="259">
        <v>45.83</v>
      </c>
      <c r="Y32" s="259">
        <v>45.55</v>
      </c>
      <c r="Z32" s="259">
        <v>46.156999999999996</v>
      </c>
      <c r="AA32" s="259">
        <v>46.914340000000003</v>
      </c>
      <c r="AB32" s="259">
        <v>47.671680000000002</v>
      </c>
      <c r="AC32" s="259">
        <v>48.429020000000001</v>
      </c>
      <c r="AD32" s="259">
        <v>48.998170000000002</v>
      </c>
      <c r="AE32" s="259">
        <v>49.567309999999999</v>
      </c>
      <c r="AF32" s="259">
        <v>50.136450000000004</v>
      </c>
      <c r="AG32" s="259">
        <v>49.13841</v>
      </c>
      <c r="AH32" s="259">
        <v>48.140369999999997</v>
      </c>
      <c r="AI32" s="259">
        <v>47.142330000000001</v>
      </c>
      <c r="AJ32" s="259">
        <v>47.068330000000003</v>
      </c>
      <c r="AK32" s="259">
        <v>46.994329999999998</v>
      </c>
      <c r="AL32" s="259">
        <v>45.658999999999999</v>
      </c>
      <c r="AM32" s="259">
        <v>45.438699999999997</v>
      </c>
      <c r="AN32" s="259">
        <v>45.779699999999998</v>
      </c>
      <c r="AO32" s="259">
        <v>46.192329999999998</v>
      </c>
      <c r="AP32" s="259">
        <v>46.764940000000003</v>
      </c>
      <c r="AQ32" s="259">
        <v>46.310409999999997</v>
      </c>
      <c r="AR32" s="259">
        <v>45.610169999999997</v>
      </c>
      <c r="AS32" s="259">
        <v>45.354970000000002</v>
      </c>
      <c r="AT32" s="259">
        <v>43.795810000000003</v>
      </c>
      <c r="AU32" s="259">
        <v>43.219909999999999</v>
      </c>
      <c r="AV32" s="259">
        <v>43.14622</v>
      </c>
      <c r="AW32" s="259">
        <v>43.527119999999996</v>
      </c>
      <c r="AX32" s="259">
        <v>44.74971</v>
      </c>
      <c r="AY32" s="259">
        <v>44.719389999999997</v>
      </c>
      <c r="AZ32" s="259">
        <v>45.426729999999999</v>
      </c>
      <c r="BA32" s="259">
        <v>45.476320000000001</v>
      </c>
      <c r="BB32" s="259">
        <v>46.134929999999997</v>
      </c>
      <c r="BC32" s="259">
        <v>45.710700000000003</v>
      </c>
      <c r="BD32" s="259">
        <v>45.157400000000003</v>
      </c>
      <c r="BE32" s="259">
        <v>44.742939999999997</v>
      </c>
      <c r="BF32" s="259">
        <v>43.125349999999997</v>
      </c>
      <c r="BG32" s="259">
        <v>42.078240000000001</v>
      </c>
      <c r="BH32" s="259">
        <v>42.117699999999999</v>
      </c>
      <c r="BI32" s="347">
        <v>42.395009999999999</v>
      </c>
      <c r="BJ32" s="347">
        <v>43.686999999999998</v>
      </c>
      <c r="BK32" s="347">
        <v>43.639200000000002</v>
      </c>
      <c r="BL32" s="347">
        <v>44.380749999999999</v>
      </c>
      <c r="BM32" s="347">
        <v>44.668909999999997</v>
      </c>
      <c r="BN32" s="347">
        <v>45.305500000000002</v>
      </c>
      <c r="BO32" s="347">
        <v>44.571210000000001</v>
      </c>
      <c r="BP32" s="347">
        <v>43.970999999999997</v>
      </c>
      <c r="BQ32" s="347">
        <v>43.568629999999999</v>
      </c>
      <c r="BR32" s="347">
        <v>41.902200000000001</v>
      </c>
      <c r="BS32" s="347">
        <v>41.081220000000002</v>
      </c>
      <c r="BT32" s="347">
        <v>41.109029999999997</v>
      </c>
      <c r="BU32" s="347">
        <v>41.394129999999997</v>
      </c>
      <c r="BV32" s="347">
        <v>42.725149999999999</v>
      </c>
    </row>
    <row r="33" spans="1:74" ht="11.1" customHeight="1" x14ac:dyDescent="0.2">
      <c r="A33" s="98" t="s">
        <v>804</v>
      </c>
      <c r="B33" s="201" t="s">
        <v>102</v>
      </c>
      <c r="C33" s="259">
        <v>171.35191499999999</v>
      </c>
      <c r="D33" s="259">
        <v>167.615216</v>
      </c>
      <c r="E33" s="259">
        <v>172.58116200000001</v>
      </c>
      <c r="F33" s="259">
        <v>179.86014700000001</v>
      </c>
      <c r="G33" s="259">
        <v>180.63240400000001</v>
      </c>
      <c r="H33" s="259">
        <v>171.79524900000001</v>
      </c>
      <c r="I33" s="259">
        <v>154.09405699999999</v>
      </c>
      <c r="J33" s="259">
        <v>145.488246</v>
      </c>
      <c r="K33" s="259">
        <v>150.88089400000001</v>
      </c>
      <c r="L33" s="259">
        <v>163.53177400000001</v>
      </c>
      <c r="M33" s="259">
        <v>175.256012</v>
      </c>
      <c r="N33" s="259">
        <v>180.05439899999999</v>
      </c>
      <c r="O33" s="259">
        <v>187.46509</v>
      </c>
      <c r="P33" s="259">
        <v>193.94536199999999</v>
      </c>
      <c r="Q33" s="259">
        <v>202.165716</v>
      </c>
      <c r="R33" s="259">
        <v>209.15561199999999</v>
      </c>
      <c r="S33" s="259">
        <v>210.13198</v>
      </c>
      <c r="T33" s="259">
        <v>205.02284</v>
      </c>
      <c r="U33" s="259">
        <v>191.194354</v>
      </c>
      <c r="V33" s="259">
        <v>185.909899</v>
      </c>
      <c r="W33" s="259">
        <v>189.529652</v>
      </c>
      <c r="X33" s="259">
        <v>193.929665</v>
      </c>
      <c r="Y33" s="259">
        <v>195.84838500000001</v>
      </c>
      <c r="Z33" s="259">
        <v>192.69642400000001</v>
      </c>
      <c r="AA33" s="259">
        <v>186.14030399999999</v>
      </c>
      <c r="AB33" s="259">
        <v>182.54714100000001</v>
      </c>
      <c r="AC33" s="259">
        <v>178.419208</v>
      </c>
      <c r="AD33" s="259">
        <v>179.79828000000001</v>
      </c>
      <c r="AE33" s="259">
        <v>184.05936700000001</v>
      </c>
      <c r="AF33" s="259">
        <v>178.11008000000001</v>
      </c>
      <c r="AG33" s="259">
        <v>167.138475</v>
      </c>
      <c r="AH33" s="259">
        <v>161.81893500000001</v>
      </c>
      <c r="AI33" s="259">
        <v>160.07851600000001</v>
      </c>
      <c r="AJ33" s="259">
        <v>161.381169</v>
      </c>
      <c r="AK33" s="259">
        <v>163.23815999999999</v>
      </c>
      <c r="AL33" s="259">
        <v>154.675985</v>
      </c>
      <c r="AM33" s="259">
        <v>140.088258</v>
      </c>
      <c r="AN33" s="259">
        <v>125.976241</v>
      </c>
      <c r="AO33" s="259">
        <v>124.046294</v>
      </c>
      <c r="AP33" s="259">
        <v>134.70734100000001</v>
      </c>
      <c r="AQ33" s="259">
        <v>142.381855</v>
      </c>
      <c r="AR33" s="259">
        <v>138.891302</v>
      </c>
      <c r="AS33" s="259">
        <v>131.46521659999999</v>
      </c>
      <c r="AT33" s="259">
        <v>127.15128060000001</v>
      </c>
      <c r="AU33" s="259">
        <v>130.46331929999999</v>
      </c>
      <c r="AV33" s="259">
        <v>142.51092650000001</v>
      </c>
      <c r="AW33" s="259">
        <v>148.25608099999999</v>
      </c>
      <c r="AX33" s="259">
        <v>158.4499271</v>
      </c>
      <c r="AY33" s="259">
        <v>162.00908759999999</v>
      </c>
      <c r="AZ33" s="259">
        <v>156.85694570000001</v>
      </c>
      <c r="BA33" s="259">
        <v>161.72779610000001</v>
      </c>
      <c r="BB33" s="259">
        <v>174.58959350000001</v>
      </c>
      <c r="BC33" s="259">
        <v>181.19676190000001</v>
      </c>
      <c r="BD33" s="259">
        <v>174.7119667</v>
      </c>
      <c r="BE33" s="259">
        <v>167.28002559999999</v>
      </c>
      <c r="BF33" s="259">
        <v>165.57826470000001</v>
      </c>
      <c r="BG33" s="259">
        <v>160.9932201</v>
      </c>
      <c r="BH33" s="259">
        <v>167.75645549999999</v>
      </c>
      <c r="BI33" s="347">
        <v>169.08349999999999</v>
      </c>
      <c r="BJ33" s="347">
        <v>164.89760000000001</v>
      </c>
      <c r="BK33" s="347">
        <v>159.68889999999999</v>
      </c>
      <c r="BL33" s="347">
        <v>160.16540000000001</v>
      </c>
      <c r="BM33" s="347">
        <v>164.7396</v>
      </c>
      <c r="BN33" s="347">
        <v>172.82220000000001</v>
      </c>
      <c r="BO33" s="347">
        <v>174.3134</v>
      </c>
      <c r="BP33" s="347">
        <v>170.30709999999999</v>
      </c>
      <c r="BQ33" s="347">
        <v>160.54640000000001</v>
      </c>
      <c r="BR33" s="347">
        <v>154.50800000000001</v>
      </c>
      <c r="BS33" s="347">
        <v>155.41919999999999</v>
      </c>
      <c r="BT33" s="347">
        <v>162.0498</v>
      </c>
      <c r="BU33" s="347">
        <v>164.2062</v>
      </c>
      <c r="BV33" s="347">
        <v>160.42230000000001</v>
      </c>
    </row>
    <row r="34" spans="1:74" ht="11.1" customHeight="1" x14ac:dyDescent="0.2">
      <c r="A34" s="98" t="s">
        <v>65</v>
      </c>
      <c r="B34" s="201" t="s">
        <v>66</v>
      </c>
      <c r="C34" s="259">
        <v>164.57453000000001</v>
      </c>
      <c r="D34" s="259">
        <v>161.06355400000001</v>
      </c>
      <c r="E34" s="259">
        <v>166.255223</v>
      </c>
      <c r="F34" s="259">
        <v>173.42745400000001</v>
      </c>
      <c r="G34" s="259">
        <v>174.09295800000001</v>
      </c>
      <c r="H34" s="259">
        <v>165.14904999999999</v>
      </c>
      <c r="I34" s="259">
        <v>147.296233</v>
      </c>
      <c r="J34" s="259">
        <v>138.52697699999999</v>
      </c>
      <c r="K34" s="259">
        <v>143.710892</v>
      </c>
      <c r="L34" s="259">
        <v>156.195866</v>
      </c>
      <c r="M34" s="259">
        <v>167.754198</v>
      </c>
      <c r="N34" s="259">
        <v>172.38668000000001</v>
      </c>
      <c r="O34" s="259">
        <v>180.091309</v>
      </c>
      <c r="P34" s="259">
        <v>186.86552</v>
      </c>
      <c r="Q34" s="259">
        <v>195.37981099999999</v>
      </c>
      <c r="R34" s="259">
        <v>202.26539299999999</v>
      </c>
      <c r="S34" s="259">
        <v>203.13744500000001</v>
      </c>
      <c r="T34" s="259">
        <v>197.92399</v>
      </c>
      <c r="U34" s="259">
        <v>183.95845399999999</v>
      </c>
      <c r="V34" s="259">
        <v>178.536947</v>
      </c>
      <c r="W34" s="259">
        <v>182.01965100000001</v>
      </c>
      <c r="X34" s="259">
        <v>186.39613399999999</v>
      </c>
      <c r="Y34" s="259">
        <v>188.291324</v>
      </c>
      <c r="Z34" s="259">
        <v>185.11583300000001</v>
      </c>
      <c r="AA34" s="259">
        <v>178.85896299999999</v>
      </c>
      <c r="AB34" s="259">
        <v>175.56505300000001</v>
      </c>
      <c r="AC34" s="259">
        <v>171.73636999999999</v>
      </c>
      <c r="AD34" s="259">
        <v>173.014216</v>
      </c>
      <c r="AE34" s="259">
        <v>177.17407700000001</v>
      </c>
      <c r="AF34" s="259">
        <v>171.12356399999999</v>
      </c>
      <c r="AG34" s="259">
        <v>160.019272</v>
      </c>
      <c r="AH34" s="259">
        <v>154.567047</v>
      </c>
      <c r="AI34" s="259">
        <v>152.693941</v>
      </c>
      <c r="AJ34" s="259">
        <v>154.19420600000001</v>
      </c>
      <c r="AK34" s="259">
        <v>156.24880999999999</v>
      </c>
      <c r="AL34" s="259">
        <v>147.88424699999999</v>
      </c>
      <c r="AM34" s="259">
        <v>133.64681999999999</v>
      </c>
      <c r="AN34" s="259">
        <v>119.885104</v>
      </c>
      <c r="AO34" s="259">
        <v>118.305458</v>
      </c>
      <c r="AP34" s="259">
        <v>128.88275400000001</v>
      </c>
      <c r="AQ34" s="259">
        <v>136.47351699999999</v>
      </c>
      <c r="AR34" s="259">
        <v>132.87852899999999</v>
      </c>
      <c r="AS34" s="259">
        <v>125.240059</v>
      </c>
      <c r="AT34" s="259">
        <v>120.70948</v>
      </c>
      <c r="AU34" s="259">
        <v>123.81398</v>
      </c>
      <c r="AV34" s="259">
        <v>135.70871600000001</v>
      </c>
      <c r="AW34" s="259">
        <v>141.30925199999999</v>
      </c>
      <c r="AX34" s="259">
        <v>151.36164099999999</v>
      </c>
      <c r="AY34" s="259">
        <v>155.115016</v>
      </c>
      <c r="AZ34" s="259">
        <v>150.32178200000001</v>
      </c>
      <c r="BA34" s="259">
        <v>155.563704</v>
      </c>
      <c r="BB34" s="259">
        <v>168.192351</v>
      </c>
      <c r="BC34" s="259">
        <v>174.55797000000001</v>
      </c>
      <c r="BD34" s="259">
        <v>167.82785000000001</v>
      </c>
      <c r="BE34" s="259">
        <v>160.20644999999999</v>
      </c>
      <c r="BF34" s="259">
        <v>158.314278</v>
      </c>
      <c r="BG34" s="259">
        <v>153.54900000000001</v>
      </c>
      <c r="BH34" s="259">
        <v>160.1859</v>
      </c>
      <c r="BI34" s="347">
        <v>161.39510000000001</v>
      </c>
      <c r="BJ34" s="347">
        <v>157.09620000000001</v>
      </c>
      <c r="BK34" s="347">
        <v>152.10980000000001</v>
      </c>
      <c r="BL34" s="347">
        <v>152.9744</v>
      </c>
      <c r="BM34" s="347">
        <v>157.946</v>
      </c>
      <c r="BN34" s="347">
        <v>165.8229</v>
      </c>
      <c r="BO34" s="347">
        <v>167.10310000000001</v>
      </c>
      <c r="BP34" s="347">
        <v>162.87950000000001</v>
      </c>
      <c r="BQ34" s="347">
        <v>152.95320000000001</v>
      </c>
      <c r="BR34" s="347">
        <v>146.74469999999999</v>
      </c>
      <c r="BS34" s="347">
        <v>147.4965</v>
      </c>
      <c r="BT34" s="347">
        <v>154.02189999999999</v>
      </c>
      <c r="BU34" s="347">
        <v>156.0822</v>
      </c>
      <c r="BV34" s="347">
        <v>152.2062</v>
      </c>
    </row>
    <row r="35" spans="1:74" ht="11.1" customHeight="1" x14ac:dyDescent="0.2">
      <c r="A35" s="98" t="s">
        <v>63</v>
      </c>
      <c r="B35" s="201" t="s">
        <v>67</v>
      </c>
      <c r="C35" s="259">
        <v>4.3048109999999999</v>
      </c>
      <c r="D35" s="259">
        <v>4.0841969999999996</v>
      </c>
      <c r="E35" s="259">
        <v>3.8635839999999999</v>
      </c>
      <c r="F35" s="259">
        <v>3.9693209999999999</v>
      </c>
      <c r="G35" s="259">
        <v>4.0750570000000002</v>
      </c>
      <c r="H35" s="259">
        <v>4.1807939999999997</v>
      </c>
      <c r="I35" s="259">
        <v>4.202833</v>
      </c>
      <c r="J35" s="259">
        <v>4.2248710000000003</v>
      </c>
      <c r="K35" s="259">
        <v>4.2469099999999997</v>
      </c>
      <c r="L35" s="259">
        <v>4.3163770000000001</v>
      </c>
      <c r="M35" s="259">
        <v>4.3858439999999996</v>
      </c>
      <c r="N35" s="259">
        <v>4.455311</v>
      </c>
      <c r="O35" s="259">
        <v>4.2798230000000004</v>
      </c>
      <c r="P35" s="259">
        <v>4.1043349999999998</v>
      </c>
      <c r="Q35" s="259">
        <v>3.9288470000000002</v>
      </c>
      <c r="R35" s="259">
        <v>4.025404</v>
      </c>
      <c r="S35" s="259">
        <v>4.1219619999999999</v>
      </c>
      <c r="T35" s="259">
        <v>4.2185189999999997</v>
      </c>
      <c r="U35" s="259">
        <v>4.3182739999999997</v>
      </c>
      <c r="V35" s="259">
        <v>4.4180299999999999</v>
      </c>
      <c r="W35" s="259">
        <v>4.5177849999999999</v>
      </c>
      <c r="X35" s="259">
        <v>4.5035230000000004</v>
      </c>
      <c r="Y35" s="259">
        <v>4.4892599999999998</v>
      </c>
      <c r="Z35" s="259">
        <v>4.4749980000000003</v>
      </c>
      <c r="AA35" s="259">
        <v>4.298635</v>
      </c>
      <c r="AB35" s="259">
        <v>4.1222709999999996</v>
      </c>
      <c r="AC35" s="259">
        <v>3.9459080000000002</v>
      </c>
      <c r="AD35" s="259">
        <v>3.949751</v>
      </c>
      <c r="AE35" s="259">
        <v>3.9535939999999998</v>
      </c>
      <c r="AF35" s="259">
        <v>3.9574370000000001</v>
      </c>
      <c r="AG35" s="259">
        <v>4.0742989999999999</v>
      </c>
      <c r="AH35" s="259">
        <v>4.1911610000000001</v>
      </c>
      <c r="AI35" s="259">
        <v>4.3080230000000004</v>
      </c>
      <c r="AJ35" s="259">
        <v>4.2377229999999999</v>
      </c>
      <c r="AK35" s="259">
        <v>4.1674220000000002</v>
      </c>
      <c r="AL35" s="259">
        <v>4.0971219999999997</v>
      </c>
      <c r="AM35" s="259">
        <v>3.913119</v>
      </c>
      <c r="AN35" s="259">
        <v>3.7291150000000002</v>
      </c>
      <c r="AO35" s="259">
        <v>3.545112</v>
      </c>
      <c r="AP35" s="259">
        <v>3.579018</v>
      </c>
      <c r="AQ35" s="259">
        <v>3.6129229999999999</v>
      </c>
      <c r="AR35" s="259">
        <v>3.6468289999999999</v>
      </c>
      <c r="AS35" s="259">
        <v>3.8897759999999999</v>
      </c>
      <c r="AT35" s="259">
        <v>4.1294919999999999</v>
      </c>
      <c r="AU35" s="259">
        <v>4.3677760000000001</v>
      </c>
      <c r="AV35" s="259">
        <v>4.514456</v>
      </c>
      <c r="AW35" s="259">
        <v>4.6581619999999999</v>
      </c>
      <c r="AX35" s="259">
        <v>4.8005829999999996</v>
      </c>
      <c r="AY35" s="259">
        <v>4.5821759999999996</v>
      </c>
      <c r="AZ35" s="259">
        <v>4.3708520000000002</v>
      </c>
      <c r="BA35" s="259">
        <v>4.1475569999999999</v>
      </c>
      <c r="BB35" s="259">
        <v>4.2592249999999998</v>
      </c>
      <c r="BC35" s="259">
        <v>4.3717629999999996</v>
      </c>
      <c r="BD35" s="259">
        <v>4.4835760000000002</v>
      </c>
      <c r="BE35" s="259">
        <v>4.7057880000000001</v>
      </c>
      <c r="BF35" s="259">
        <v>4.9219419999999996</v>
      </c>
      <c r="BG35" s="259">
        <v>5.1349989999999996</v>
      </c>
      <c r="BH35" s="259">
        <v>5.2574709999999998</v>
      </c>
      <c r="BI35" s="347">
        <v>5.3768409999999998</v>
      </c>
      <c r="BJ35" s="347">
        <v>5.4940600000000002</v>
      </c>
      <c r="BK35" s="347">
        <v>5.2491409999999998</v>
      </c>
      <c r="BL35" s="347">
        <v>5.0113989999999999</v>
      </c>
      <c r="BM35" s="347">
        <v>4.764767</v>
      </c>
      <c r="BN35" s="347">
        <v>4.85222</v>
      </c>
      <c r="BO35" s="347">
        <v>4.9385269999999997</v>
      </c>
      <c r="BP35" s="347">
        <v>5.0262529999999996</v>
      </c>
      <c r="BQ35" s="347">
        <v>5.2255019999999996</v>
      </c>
      <c r="BR35" s="347">
        <v>5.4217029999999999</v>
      </c>
      <c r="BS35" s="347">
        <v>5.6147039999999997</v>
      </c>
      <c r="BT35" s="347">
        <v>5.7172210000000003</v>
      </c>
      <c r="BU35" s="347">
        <v>5.8167350000000004</v>
      </c>
      <c r="BV35" s="347">
        <v>5.9152269999999998</v>
      </c>
    </row>
    <row r="36" spans="1:74" ht="11.1" customHeight="1" x14ac:dyDescent="0.2">
      <c r="A36" s="98" t="s">
        <v>64</v>
      </c>
      <c r="B36" s="201" t="s">
        <v>260</v>
      </c>
      <c r="C36" s="259">
        <v>1.936688</v>
      </c>
      <c r="D36" s="259">
        <v>1.947954</v>
      </c>
      <c r="E36" s="259">
        <v>1.95922</v>
      </c>
      <c r="F36" s="259">
        <v>1.957986</v>
      </c>
      <c r="G36" s="259">
        <v>1.956752</v>
      </c>
      <c r="H36" s="259">
        <v>1.9555180000000001</v>
      </c>
      <c r="I36" s="259">
        <v>2.0823680000000002</v>
      </c>
      <c r="J36" s="259">
        <v>2.2210390000000002</v>
      </c>
      <c r="K36" s="259">
        <v>2.404998</v>
      </c>
      <c r="L36" s="259">
        <v>2.4732090000000002</v>
      </c>
      <c r="M36" s="259">
        <v>2.54142</v>
      </c>
      <c r="N36" s="259">
        <v>2.6096309999999998</v>
      </c>
      <c r="O36" s="259">
        <v>2.506551</v>
      </c>
      <c r="P36" s="259">
        <v>2.40347</v>
      </c>
      <c r="Q36" s="259">
        <v>2.3003900000000002</v>
      </c>
      <c r="R36" s="259">
        <v>2.298737</v>
      </c>
      <c r="S36" s="259">
        <v>2.297085</v>
      </c>
      <c r="T36" s="259">
        <v>2.2954319999999999</v>
      </c>
      <c r="U36" s="259">
        <v>2.3289680000000001</v>
      </c>
      <c r="V36" s="259">
        <v>2.3625050000000001</v>
      </c>
      <c r="W36" s="259">
        <v>2.3960409999999999</v>
      </c>
      <c r="X36" s="259">
        <v>2.4381910000000002</v>
      </c>
      <c r="Y36" s="259">
        <v>2.4803419999999998</v>
      </c>
      <c r="Z36" s="259">
        <v>2.5224920000000002</v>
      </c>
      <c r="AA36" s="259">
        <v>2.4171819999999999</v>
      </c>
      <c r="AB36" s="259">
        <v>2.311871</v>
      </c>
      <c r="AC36" s="259">
        <v>2.2065610000000002</v>
      </c>
      <c r="AD36" s="259">
        <v>2.3045049999999998</v>
      </c>
      <c r="AE36" s="259">
        <v>2.4024480000000001</v>
      </c>
      <c r="AF36" s="259">
        <v>2.5003920000000002</v>
      </c>
      <c r="AG36" s="259">
        <v>2.515628</v>
      </c>
      <c r="AH36" s="259">
        <v>2.5308630000000001</v>
      </c>
      <c r="AI36" s="259">
        <v>2.5460989999999999</v>
      </c>
      <c r="AJ36" s="259">
        <v>2.43072</v>
      </c>
      <c r="AK36" s="259">
        <v>2.3153410000000001</v>
      </c>
      <c r="AL36" s="259">
        <v>2.1999620000000002</v>
      </c>
      <c r="AM36" s="259">
        <v>2.0637120000000002</v>
      </c>
      <c r="AN36" s="259">
        <v>1.927462</v>
      </c>
      <c r="AO36" s="259">
        <v>1.791212</v>
      </c>
      <c r="AP36" s="259">
        <v>1.8329200000000001</v>
      </c>
      <c r="AQ36" s="259">
        <v>1.8746290000000001</v>
      </c>
      <c r="AR36" s="259">
        <v>1.9370210000000001</v>
      </c>
      <c r="AS36" s="259">
        <v>1.904434</v>
      </c>
      <c r="AT36" s="259">
        <v>1.879413</v>
      </c>
      <c r="AU36" s="259">
        <v>1.846984</v>
      </c>
      <c r="AV36" s="259">
        <v>1.851281</v>
      </c>
      <c r="AW36" s="259">
        <v>1.8500829999999999</v>
      </c>
      <c r="AX36" s="259">
        <v>1.8533459999999999</v>
      </c>
      <c r="AY36" s="259">
        <v>1.8446020000000001</v>
      </c>
      <c r="AZ36" s="259">
        <v>1.70438</v>
      </c>
      <c r="BA36" s="259">
        <v>1.5633619999999999</v>
      </c>
      <c r="BB36" s="259">
        <v>1.684404</v>
      </c>
      <c r="BC36" s="259">
        <v>1.81314</v>
      </c>
      <c r="BD36" s="259">
        <v>1.9463170000000001</v>
      </c>
      <c r="BE36" s="259">
        <v>1.911988</v>
      </c>
      <c r="BF36" s="259">
        <v>1.884789</v>
      </c>
      <c r="BG36" s="259">
        <v>1.8507659999999999</v>
      </c>
      <c r="BH36" s="259">
        <v>1.853162</v>
      </c>
      <c r="BI36" s="347">
        <v>1.849885</v>
      </c>
      <c r="BJ36" s="347">
        <v>1.8502339999999999</v>
      </c>
      <c r="BK36" s="347">
        <v>1.8403689999999999</v>
      </c>
      <c r="BL36" s="347">
        <v>1.697697</v>
      </c>
      <c r="BM36" s="347">
        <v>1.5540119999999999</v>
      </c>
      <c r="BN36" s="347">
        <v>1.671961</v>
      </c>
      <c r="BO36" s="347">
        <v>1.7966059999999999</v>
      </c>
      <c r="BP36" s="347">
        <v>1.9259599999999999</v>
      </c>
      <c r="BQ36" s="347">
        <v>1.8906430000000001</v>
      </c>
      <c r="BR36" s="347">
        <v>1.8630070000000001</v>
      </c>
      <c r="BS36" s="347">
        <v>1.828141</v>
      </c>
      <c r="BT36" s="347">
        <v>1.82925</v>
      </c>
      <c r="BU36" s="347">
        <v>1.824163</v>
      </c>
      <c r="BV36" s="347">
        <v>1.8222910000000001</v>
      </c>
    </row>
    <row r="37" spans="1:74" ht="11.1" customHeight="1" x14ac:dyDescent="0.2">
      <c r="A37" s="98" t="s">
        <v>215</v>
      </c>
      <c r="B37" s="496" t="s">
        <v>216</v>
      </c>
      <c r="C37" s="259">
        <v>0.53588599999999997</v>
      </c>
      <c r="D37" s="259">
        <v>0.51951099999999995</v>
      </c>
      <c r="E37" s="259">
        <v>0.503135</v>
      </c>
      <c r="F37" s="259">
        <v>0.505386</v>
      </c>
      <c r="G37" s="259">
        <v>0.507637</v>
      </c>
      <c r="H37" s="259">
        <v>0.50988699999999998</v>
      </c>
      <c r="I37" s="259">
        <v>0.51262300000000005</v>
      </c>
      <c r="J37" s="259">
        <v>0.51535900000000001</v>
      </c>
      <c r="K37" s="259">
        <v>0.51809400000000005</v>
      </c>
      <c r="L37" s="259">
        <v>0.54632199999999997</v>
      </c>
      <c r="M37" s="259">
        <v>0.57455000000000001</v>
      </c>
      <c r="N37" s="259">
        <v>0.60277700000000001</v>
      </c>
      <c r="O37" s="259">
        <v>0.58740700000000001</v>
      </c>
      <c r="P37" s="259">
        <v>0.57203700000000002</v>
      </c>
      <c r="Q37" s="259">
        <v>0.55666800000000005</v>
      </c>
      <c r="R37" s="259">
        <v>0.56607799999999997</v>
      </c>
      <c r="S37" s="259">
        <v>0.575488</v>
      </c>
      <c r="T37" s="259">
        <v>0.58489899999999995</v>
      </c>
      <c r="U37" s="259">
        <v>0.58865800000000001</v>
      </c>
      <c r="V37" s="259">
        <v>0.59241699999999997</v>
      </c>
      <c r="W37" s="259">
        <v>0.59617500000000001</v>
      </c>
      <c r="X37" s="259">
        <v>0.59181700000000004</v>
      </c>
      <c r="Y37" s="259">
        <v>0.58745899999999995</v>
      </c>
      <c r="Z37" s="259">
        <v>0.58310099999999998</v>
      </c>
      <c r="AA37" s="259">
        <v>0.56552400000000003</v>
      </c>
      <c r="AB37" s="259">
        <v>0.54794600000000004</v>
      </c>
      <c r="AC37" s="259">
        <v>0.53036899999999998</v>
      </c>
      <c r="AD37" s="259">
        <v>0.52980799999999995</v>
      </c>
      <c r="AE37" s="259">
        <v>0.52924800000000005</v>
      </c>
      <c r="AF37" s="259">
        <v>0.52868700000000002</v>
      </c>
      <c r="AG37" s="259">
        <v>0.52927599999999997</v>
      </c>
      <c r="AH37" s="259">
        <v>0.529864</v>
      </c>
      <c r="AI37" s="259">
        <v>0.53045299999999995</v>
      </c>
      <c r="AJ37" s="259">
        <v>0.51851999999999998</v>
      </c>
      <c r="AK37" s="259">
        <v>0.50658700000000001</v>
      </c>
      <c r="AL37" s="259">
        <v>0.49465399999999998</v>
      </c>
      <c r="AM37" s="259">
        <v>0.46460699999999999</v>
      </c>
      <c r="AN37" s="259">
        <v>0.43456</v>
      </c>
      <c r="AO37" s="259">
        <v>0.40451199999999998</v>
      </c>
      <c r="AP37" s="259">
        <v>0.41264899999999999</v>
      </c>
      <c r="AQ37" s="259">
        <v>0.42078599999999999</v>
      </c>
      <c r="AR37" s="259">
        <v>0.428923</v>
      </c>
      <c r="AS37" s="259">
        <v>0.43094759999999999</v>
      </c>
      <c r="AT37" s="259">
        <v>0.43289559999999999</v>
      </c>
      <c r="AU37" s="259">
        <v>0.4345793</v>
      </c>
      <c r="AV37" s="259">
        <v>0.43647350000000001</v>
      </c>
      <c r="AW37" s="259">
        <v>0.43858399999999997</v>
      </c>
      <c r="AX37" s="259">
        <v>0.4343571</v>
      </c>
      <c r="AY37" s="259">
        <v>0.46729359999999998</v>
      </c>
      <c r="AZ37" s="259">
        <v>0.4599317</v>
      </c>
      <c r="BA37" s="259">
        <v>0.4531731</v>
      </c>
      <c r="BB37" s="259">
        <v>0.4536135</v>
      </c>
      <c r="BC37" s="259">
        <v>0.45388889999999998</v>
      </c>
      <c r="BD37" s="259">
        <v>0.45422370000000001</v>
      </c>
      <c r="BE37" s="259">
        <v>0.45579960000000003</v>
      </c>
      <c r="BF37" s="259">
        <v>0.45725569999999999</v>
      </c>
      <c r="BG37" s="259">
        <v>0.4584551</v>
      </c>
      <c r="BH37" s="259">
        <v>0.45992250000000001</v>
      </c>
      <c r="BI37" s="347">
        <v>0.46165010000000001</v>
      </c>
      <c r="BJ37" s="347">
        <v>0.45704309999999998</v>
      </c>
      <c r="BK37" s="347">
        <v>0.48954999999999999</v>
      </c>
      <c r="BL37" s="347">
        <v>0.48193209999999997</v>
      </c>
      <c r="BM37" s="347">
        <v>0.47489920000000002</v>
      </c>
      <c r="BN37" s="347">
        <v>0.47512549999999998</v>
      </c>
      <c r="BO37" s="347">
        <v>0.47517759999999998</v>
      </c>
      <c r="BP37" s="347">
        <v>0.4754061</v>
      </c>
      <c r="BQ37" s="347">
        <v>0.47698669999999999</v>
      </c>
      <c r="BR37" s="347">
        <v>0.47856759999999998</v>
      </c>
      <c r="BS37" s="347">
        <v>0.47985679999999997</v>
      </c>
      <c r="BT37" s="347">
        <v>0.48137560000000001</v>
      </c>
      <c r="BU37" s="347">
        <v>0.48311609999999999</v>
      </c>
      <c r="BV37" s="347">
        <v>0.47850520000000002</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384"/>
      <c r="BJ38" s="384"/>
      <c r="BK38" s="384"/>
      <c r="BL38" s="384"/>
      <c r="BM38" s="384"/>
      <c r="BN38" s="384"/>
      <c r="BO38" s="384"/>
      <c r="BP38" s="384"/>
      <c r="BQ38" s="384"/>
      <c r="BR38" s="384"/>
      <c r="BS38" s="384"/>
      <c r="BT38" s="384"/>
      <c r="BU38" s="384"/>
      <c r="BV38" s="384"/>
    </row>
    <row r="39" spans="1:74" ht="11.1" customHeight="1" x14ac:dyDescent="0.2">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384"/>
      <c r="BJ39" s="384"/>
      <c r="BK39" s="384"/>
      <c r="BL39" s="384"/>
      <c r="BM39" s="384"/>
      <c r="BN39" s="384"/>
      <c r="BO39" s="384"/>
      <c r="BP39" s="384"/>
      <c r="BQ39" s="384"/>
      <c r="BR39" s="384"/>
      <c r="BS39" s="384"/>
      <c r="BT39" s="384"/>
      <c r="BU39" s="384"/>
      <c r="BV39" s="384"/>
    </row>
    <row r="40" spans="1:74" ht="11.1" customHeight="1" x14ac:dyDescent="0.2">
      <c r="A40" s="98"/>
      <c r="B40" s="97" t="s">
        <v>53</v>
      </c>
      <c r="C40" s="234"/>
      <c r="D40" s="234"/>
      <c r="E40" s="234"/>
      <c r="F40" s="234"/>
      <c r="G40" s="234"/>
      <c r="H40" s="234"/>
      <c r="I40" s="234"/>
      <c r="J40" s="234"/>
      <c r="K40" s="234"/>
      <c r="L40" s="234"/>
      <c r="M40" s="234"/>
      <c r="N40" s="234"/>
      <c r="O40" s="234"/>
      <c r="P40" s="234"/>
      <c r="Q40" s="234"/>
      <c r="R40" s="234"/>
      <c r="S40" s="234"/>
      <c r="T40" s="234"/>
      <c r="U40" s="234"/>
      <c r="V40" s="234"/>
      <c r="W40" s="234"/>
      <c r="X40" s="234"/>
      <c r="Y40" s="234"/>
      <c r="Z40" s="234"/>
      <c r="AA40" s="234"/>
      <c r="AB40" s="234"/>
      <c r="AC40" s="234"/>
      <c r="AD40" s="234"/>
      <c r="AE40" s="234"/>
      <c r="AF40" s="234"/>
      <c r="AG40" s="234"/>
      <c r="AH40" s="234"/>
      <c r="AI40" s="234"/>
      <c r="AJ40" s="234"/>
      <c r="AK40" s="234"/>
      <c r="AL40" s="234"/>
      <c r="AM40" s="234"/>
      <c r="AN40" s="234"/>
      <c r="AO40" s="234"/>
      <c r="AP40" s="234"/>
      <c r="AQ40" s="234"/>
      <c r="AR40" s="234"/>
      <c r="AS40" s="234"/>
      <c r="AT40" s="234"/>
      <c r="AU40" s="234"/>
      <c r="AV40" s="234"/>
      <c r="AW40" s="234"/>
      <c r="AX40" s="234"/>
      <c r="AY40" s="234"/>
      <c r="AZ40" s="234"/>
      <c r="BA40" s="234"/>
      <c r="BB40" s="234"/>
      <c r="BC40" s="234"/>
      <c r="BD40" s="234"/>
      <c r="BE40" s="234"/>
      <c r="BF40" s="234"/>
      <c r="BG40" s="234"/>
      <c r="BH40" s="234"/>
      <c r="BI40" s="383"/>
      <c r="BJ40" s="383"/>
      <c r="BK40" s="383"/>
      <c r="BL40" s="383"/>
      <c r="BM40" s="383"/>
      <c r="BN40" s="383"/>
      <c r="BO40" s="383"/>
      <c r="BP40" s="383"/>
      <c r="BQ40" s="383"/>
      <c r="BR40" s="383"/>
      <c r="BS40" s="383"/>
      <c r="BT40" s="383"/>
      <c r="BU40" s="383"/>
      <c r="BV40" s="383"/>
    </row>
    <row r="41" spans="1:74" ht="11.1" customHeight="1" x14ac:dyDescent="0.2">
      <c r="A41" s="98" t="s">
        <v>59</v>
      </c>
      <c r="B41" s="201" t="s">
        <v>61</v>
      </c>
      <c r="C41" s="262">
        <v>5.19</v>
      </c>
      <c r="D41" s="262">
        <v>5.19</v>
      </c>
      <c r="E41" s="262">
        <v>5.19</v>
      </c>
      <c r="F41" s="262">
        <v>5.19</v>
      </c>
      <c r="G41" s="262">
        <v>5.19</v>
      </c>
      <c r="H41" s="262">
        <v>5.19</v>
      </c>
      <c r="I41" s="262">
        <v>5.19</v>
      </c>
      <c r="J41" s="262">
        <v>5.19</v>
      </c>
      <c r="K41" s="262">
        <v>5.19</v>
      </c>
      <c r="L41" s="262">
        <v>5.19</v>
      </c>
      <c r="M41" s="262">
        <v>5.19</v>
      </c>
      <c r="N41" s="262">
        <v>5.19</v>
      </c>
      <c r="O41" s="262">
        <v>5.19</v>
      </c>
      <c r="P41" s="262">
        <v>5.19</v>
      </c>
      <c r="Q41" s="262">
        <v>5.19</v>
      </c>
      <c r="R41" s="262">
        <v>5.19</v>
      </c>
      <c r="S41" s="262">
        <v>5.19</v>
      </c>
      <c r="T41" s="262">
        <v>5.19</v>
      </c>
      <c r="U41" s="262">
        <v>5.19</v>
      </c>
      <c r="V41" s="262">
        <v>5.19</v>
      </c>
      <c r="W41" s="262">
        <v>5.19</v>
      </c>
      <c r="X41" s="262">
        <v>5.19</v>
      </c>
      <c r="Y41" s="262">
        <v>5.19</v>
      </c>
      <c r="Z41" s="262">
        <v>5.19</v>
      </c>
      <c r="AA41" s="262">
        <v>5.5450577298999999</v>
      </c>
      <c r="AB41" s="262">
        <v>5.5450577298999999</v>
      </c>
      <c r="AC41" s="262">
        <v>5.5450577298999999</v>
      </c>
      <c r="AD41" s="262">
        <v>5.5450577298999999</v>
      </c>
      <c r="AE41" s="262">
        <v>5.5450577298999999</v>
      </c>
      <c r="AF41" s="262">
        <v>5.5450577298999999</v>
      </c>
      <c r="AG41" s="262">
        <v>5.5450577298999999</v>
      </c>
      <c r="AH41" s="262">
        <v>5.5450577298999999</v>
      </c>
      <c r="AI41" s="262">
        <v>5.5450577298999999</v>
      </c>
      <c r="AJ41" s="262">
        <v>5.5450577298999999</v>
      </c>
      <c r="AK41" s="262">
        <v>5.5450577298999999</v>
      </c>
      <c r="AL41" s="262">
        <v>5.5450577298999999</v>
      </c>
      <c r="AM41" s="262">
        <v>5.4714052674999998</v>
      </c>
      <c r="AN41" s="262">
        <v>5.4714052674999998</v>
      </c>
      <c r="AO41" s="262">
        <v>5.4714052674999998</v>
      </c>
      <c r="AP41" s="262">
        <v>5.4714052674999998</v>
      </c>
      <c r="AQ41" s="262">
        <v>5.4714052674999998</v>
      </c>
      <c r="AR41" s="262">
        <v>5.4714052674999998</v>
      </c>
      <c r="AS41" s="262">
        <v>5.4714052674999998</v>
      </c>
      <c r="AT41" s="262">
        <v>5.4714052674999998</v>
      </c>
      <c r="AU41" s="262">
        <v>5.4714052674999998</v>
      </c>
      <c r="AV41" s="262">
        <v>5.4714052674999998</v>
      </c>
      <c r="AW41" s="262">
        <v>5.4714052674999998</v>
      </c>
      <c r="AX41" s="262">
        <v>5.4714052674999998</v>
      </c>
      <c r="AY41" s="262">
        <v>5.6111423961</v>
      </c>
      <c r="AZ41" s="262">
        <v>5.6111423961</v>
      </c>
      <c r="BA41" s="262">
        <v>5.6111423961</v>
      </c>
      <c r="BB41" s="262">
        <v>5.6111423961</v>
      </c>
      <c r="BC41" s="262">
        <v>5.6111423961</v>
      </c>
      <c r="BD41" s="262">
        <v>5.6111423961</v>
      </c>
      <c r="BE41" s="262">
        <v>5.6111423961</v>
      </c>
      <c r="BF41" s="262">
        <v>5.6111423961</v>
      </c>
      <c r="BG41" s="262">
        <v>5.6111423961</v>
      </c>
      <c r="BH41" s="262">
        <v>5.6111423961</v>
      </c>
      <c r="BI41" s="385">
        <v>5.6111420000000001</v>
      </c>
      <c r="BJ41" s="385">
        <v>5.6111420000000001</v>
      </c>
      <c r="BK41" s="385">
        <v>5.4630919999999996</v>
      </c>
      <c r="BL41" s="385">
        <v>5.4630919999999996</v>
      </c>
      <c r="BM41" s="385">
        <v>5.4630919999999996</v>
      </c>
      <c r="BN41" s="385">
        <v>5.4630919999999996</v>
      </c>
      <c r="BO41" s="385">
        <v>5.4630919999999996</v>
      </c>
      <c r="BP41" s="385">
        <v>5.4630919999999996</v>
      </c>
      <c r="BQ41" s="385">
        <v>5.4630919999999996</v>
      </c>
      <c r="BR41" s="385">
        <v>5.4630919999999996</v>
      </c>
      <c r="BS41" s="385">
        <v>5.4630919999999996</v>
      </c>
      <c r="BT41" s="385">
        <v>5.4630919999999996</v>
      </c>
      <c r="BU41" s="385">
        <v>5.4630919999999996</v>
      </c>
      <c r="BV41" s="385">
        <v>5.4630919999999996</v>
      </c>
    </row>
    <row r="42" spans="1:74" ht="11.1" customHeight="1" x14ac:dyDescent="0.2">
      <c r="A42" s="98"/>
      <c r="B42" s="97" t="s">
        <v>57</v>
      </c>
      <c r="C42" s="233"/>
      <c r="D42" s="233"/>
      <c r="E42" s="233"/>
      <c r="F42" s="233"/>
      <c r="G42" s="233"/>
      <c r="H42" s="233"/>
      <c r="I42" s="233"/>
      <c r="J42" s="233"/>
      <c r="K42" s="233"/>
      <c r="L42" s="233"/>
      <c r="M42" s="233"/>
      <c r="N42" s="233"/>
      <c r="O42" s="233"/>
      <c r="P42" s="233"/>
      <c r="Q42" s="233"/>
      <c r="R42" s="233"/>
      <c r="S42" s="233"/>
      <c r="T42" s="233"/>
      <c r="U42" s="233"/>
      <c r="V42" s="233"/>
      <c r="W42" s="233"/>
      <c r="X42" s="233"/>
      <c r="Y42" s="233"/>
      <c r="Z42" s="233"/>
      <c r="AA42" s="233"/>
      <c r="AB42" s="233"/>
      <c r="AC42" s="233"/>
      <c r="AD42" s="233"/>
      <c r="AE42" s="233"/>
      <c r="AF42" s="233"/>
      <c r="AG42" s="233"/>
      <c r="AH42" s="233"/>
      <c r="AI42" s="233"/>
      <c r="AJ42" s="233"/>
      <c r="AK42" s="233"/>
      <c r="AL42" s="233"/>
      <c r="AM42" s="233"/>
      <c r="AN42" s="233"/>
      <c r="AO42" s="233"/>
      <c r="AP42" s="233"/>
      <c r="AQ42" s="233"/>
      <c r="AR42" s="233"/>
      <c r="AS42" s="233"/>
      <c r="AT42" s="233"/>
      <c r="AU42" s="233"/>
      <c r="AV42" s="233"/>
      <c r="AW42" s="233"/>
      <c r="AX42" s="233"/>
      <c r="AY42" s="233"/>
      <c r="AZ42" s="233"/>
      <c r="BA42" s="233"/>
      <c r="BB42" s="233"/>
      <c r="BC42" s="233"/>
      <c r="BD42" s="233"/>
      <c r="BE42" s="233"/>
      <c r="BF42" s="233"/>
      <c r="BG42" s="233"/>
      <c r="BH42" s="233"/>
      <c r="BI42" s="386"/>
      <c r="BJ42" s="386"/>
      <c r="BK42" s="386"/>
      <c r="BL42" s="386"/>
      <c r="BM42" s="386"/>
      <c r="BN42" s="386"/>
      <c r="BO42" s="386"/>
      <c r="BP42" s="386"/>
      <c r="BQ42" s="386"/>
      <c r="BR42" s="386"/>
      <c r="BS42" s="386"/>
      <c r="BT42" s="386"/>
      <c r="BU42" s="386"/>
      <c r="BV42" s="386"/>
    </row>
    <row r="43" spans="1:74" ht="11.1" customHeight="1" x14ac:dyDescent="0.2">
      <c r="A43" s="98" t="s">
        <v>767</v>
      </c>
      <c r="B43" s="201" t="s">
        <v>62</v>
      </c>
      <c r="C43" s="272">
        <v>0.25024423962999998</v>
      </c>
      <c r="D43" s="272">
        <v>0.25963775509999998</v>
      </c>
      <c r="E43" s="272">
        <v>0.26114746544</v>
      </c>
      <c r="F43" s="272">
        <v>0.26081428570999998</v>
      </c>
      <c r="G43" s="272">
        <v>0.25862211982</v>
      </c>
      <c r="H43" s="272">
        <v>0.26464285714000002</v>
      </c>
      <c r="I43" s="272">
        <v>0.26493087558</v>
      </c>
      <c r="J43" s="272">
        <v>0.26782488479</v>
      </c>
      <c r="K43" s="272">
        <v>0.26418571428999998</v>
      </c>
      <c r="L43" s="272">
        <v>0.25930875576000001</v>
      </c>
      <c r="M43" s="272">
        <v>0.2621</v>
      </c>
      <c r="N43" s="272">
        <v>0.26928571428999998</v>
      </c>
      <c r="O43" s="272">
        <v>0.27097695852999998</v>
      </c>
      <c r="P43" s="272">
        <v>0.27597536946000001</v>
      </c>
      <c r="Q43" s="272">
        <v>0.27591705069</v>
      </c>
      <c r="R43" s="272">
        <v>0.28312857142999998</v>
      </c>
      <c r="S43" s="272">
        <v>0.28114746544000002</v>
      </c>
      <c r="T43" s="272">
        <v>0.26838571429000002</v>
      </c>
      <c r="U43" s="272">
        <v>0.26430414746999997</v>
      </c>
      <c r="V43" s="272">
        <v>0.26775115207</v>
      </c>
      <c r="W43" s="272">
        <v>0.25830952381</v>
      </c>
      <c r="X43" s="272">
        <v>0.24575576036999999</v>
      </c>
      <c r="Y43" s="272">
        <v>0.25456190476000001</v>
      </c>
      <c r="Z43" s="272">
        <v>0.25991705068999998</v>
      </c>
      <c r="AA43" s="272">
        <v>0.25773271888999999</v>
      </c>
      <c r="AB43" s="272">
        <v>0.26142857142999998</v>
      </c>
      <c r="AC43" s="272">
        <v>0.25925806452</v>
      </c>
      <c r="AD43" s="272">
        <v>0.26679999999999998</v>
      </c>
      <c r="AE43" s="272">
        <v>0.26748847926000002</v>
      </c>
      <c r="AF43" s="272">
        <v>0.26518095238</v>
      </c>
      <c r="AG43" s="272">
        <v>0.26912442396000003</v>
      </c>
      <c r="AH43" s="272">
        <v>0.26664976958999997</v>
      </c>
      <c r="AI43" s="272">
        <v>0.26597142857</v>
      </c>
      <c r="AJ43" s="272">
        <v>0.26277880184000002</v>
      </c>
      <c r="AK43" s="272">
        <v>0.26235714286</v>
      </c>
      <c r="AL43" s="272">
        <v>0.25593087557999999</v>
      </c>
      <c r="AM43" s="272">
        <v>0.26056221198000001</v>
      </c>
      <c r="AN43" s="272">
        <v>0.26313775509999998</v>
      </c>
      <c r="AO43" s="272">
        <v>0.26265437788000001</v>
      </c>
      <c r="AP43" s="272">
        <v>0.25745714285999999</v>
      </c>
      <c r="AQ43" s="272">
        <v>0.26544700460999998</v>
      </c>
      <c r="AR43" s="272">
        <v>0.26558095238000001</v>
      </c>
      <c r="AS43" s="272">
        <v>0.27088479262999998</v>
      </c>
      <c r="AT43" s="272">
        <v>0.27330414746999998</v>
      </c>
      <c r="AU43" s="272">
        <v>0.26722857143000001</v>
      </c>
      <c r="AV43" s="272">
        <v>0.25998617512</v>
      </c>
      <c r="AW43" s="272">
        <v>0.26458095238000001</v>
      </c>
      <c r="AX43" s="272">
        <v>0.26270967742000001</v>
      </c>
      <c r="AY43" s="272">
        <v>0.26173732718999998</v>
      </c>
      <c r="AZ43" s="272">
        <v>0.2465</v>
      </c>
      <c r="BA43" s="272">
        <v>0.23292626727999999</v>
      </c>
      <c r="BB43" s="272">
        <v>0.23733809523999999</v>
      </c>
      <c r="BC43" s="272">
        <v>0.24313364055</v>
      </c>
      <c r="BD43" s="272">
        <v>0.24679047619</v>
      </c>
      <c r="BE43" s="272">
        <v>0.24851152073999999</v>
      </c>
      <c r="BF43" s="272">
        <v>0.24896313364</v>
      </c>
      <c r="BG43" s="272">
        <v>0.24551428571</v>
      </c>
      <c r="BH43" s="272">
        <v>0.24113095238000001</v>
      </c>
      <c r="BI43" s="366">
        <v>0.23261889999999999</v>
      </c>
      <c r="BJ43" s="366">
        <v>0.23004169999999999</v>
      </c>
      <c r="BK43" s="366">
        <v>0.25727499999999998</v>
      </c>
      <c r="BL43" s="366">
        <v>0.2409616</v>
      </c>
      <c r="BM43" s="366">
        <v>0.22649659999999999</v>
      </c>
      <c r="BN43" s="366">
        <v>0.22894410000000001</v>
      </c>
      <c r="BO43" s="366">
        <v>0.23451430000000001</v>
      </c>
      <c r="BP43" s="366">
        <v>0.2371547</v>
      </c>
      <c r="BQ43" s="366">
        <v>0.2377282</v>
      </c>
      <c r="BR43" s="366">
        <v>0.23719879999999999</v>
      </c>
      <c r="BS43" s="366">
        <v>0.23246040000000001</v>
      </c>
      <c r="BT43" s="366">
        <v>0.21887010000000001</v>
      </c>
      <c r="BU43" s="366">
        <v>0.2123303</v>
      </c>
      <c r="BV43" s="366">
        <v>0.21152409999999999</v>
      </c>
    </row>
    <row r="44" spans="1:74" ht="11.1" customHeight="1" x14ac:dyDescent="0.2">
      <c r="A44" s="98"/>
      <c r="B44" s="97" t="s">
        <v>58</v>
      </c>
      <c r="C44" s="233"/>
      <c r="D44" s="233"/>
      <c r="E44" s="233"/>
      <c r="F44" s="233"/>
      <c r="G44" s="233"/>
      <c r="H44" s="233"/>
      <c r="I44" s="233"/>
      <c r="J44" s="233"/>
      <c r="K44" s="233"/>
      <c r="L44" s="233"/>
      <c r="M44" s="233"/>
      <c r="N44" s="233"/>
      <c r="O44" s="233"/>
      <c r="P44" s="233"/>
      <c r="Q44" s="233"/>
      <c r="R44" s="233"/>
      <c r="S44" s="233"/>
      <c r="T44" s="233"/>
      <c r="U44" s="233"/>
      <c r="V44" s="233"/>
      <c r="W44" s="233"/>
      <c r="X44" s="233"/>
      <c r="Y44" s="233"/>
      <c r="Z44" s="233"/>
      <c r="AA44" s="233"/>
      <c r="AB44" s="233"/>
      <c r="AC44" s="233"/>
      <c r="AD44" s="233"/>
      <c r="AE44" s="233"/>
      <c r="AF44" s="233"/>
      <c r="AG44" s="233"/>
      <c r="AH44" s="233"/>
      <c r="AI44" s="233"/>
      <c r="AJ44" s="233"/>
      <c r="AK44" s="233"/>
      <c r="AL44" s="233"/>
      <c r="AM44" s="233"/>
      <c r="AN44" s="233"/>
      <c r="AO44" s="233"/>
      <c r="AP44" s="233"/>
      <c r="AQ44" s="233"/>
      <c r="AR44" s="233"/>
      <c r="AS44" s="233"/>
      <c r="AT44" s="233"/>
      <c r="AU44" s="233"/>
      <c r="AV44" s="233"/>
      <c r="AW44" s="233"/>
      <c r="AX44" s="233"/>
      <c r="AY44" s="233"/>
      <c r="AZ44" s="233"/>
      <c r="BA44" s="233"/>
      <c r="BB44" s="233"/>
      <c r="BC44" s="233"/>
      <c r="BD44" s="233"/>
      <c r="BE44" s="233"/>
      <c r="BF44" s="233"/>
      <c r="BG44" s="233"/>
      <c r="BH44" s="233"/>
      <c r="BI44" s="386"/>
      <c r="BJ44" s="386"/>
      <c r="BK44" s="386"/>
      <c r="BL44" s="386"/>
      <c r="BM44" s="386"/>
      <c r="BN44" s="386"/>
      <c r="BO44" s="386"/>
      <c r="BP44" s="386"/>
      <c r="BQ44" s="386"/>
      <c r="BR44" s="386"/>
      <c r="BS44" s="386"/>
      <c r="BT44" s="386"/>
      <c r="BU44" s="386"/>
      <c r="BV44" s="386"/>
    </row>
    <row r="45" spans="1:74" ht="11.1" customHeight="1" x14ac:dyDescent="0.2">
      <c r="A45" s="98" t="s">
        <v>691</v>
      </c>
      <c r="B45" s="202" t="s">
        <v>60</v>
      </c>
      <c r="C45" s="216">
        <v>2.3199999999999998</v>
      </c>
      <c r="D45" s="216">
        <v>2.35</v>
      </c>
      <c r="E45" s="216">
        <v>2.34</v>
      </c>
      <c r="F45" s="216">
        <v>2.38</v>
      </c>
      <c r="G45" s="216">
        <v>2.4300000000000002</v>
      </c>
      <c r="H45" s="216">
        <v>2.4</v>
      </c>
      <c r="I45" s="216">
        <v>2.44</v>
      </c>
      <c r="J45" s="216">
        <v>2.4700000000000002</v>
      </c>
      <c r="K45" s="216">
        <v>2.44</v>
      </c>
      <c r="L45" s="216">
        <v>2.39</v>
      </c>
      <c r="M45" s="216">
        <v>2.37</v>
      </c>
      <c r="N45" s="216">
        <v>2.34</v>
      </c>
      <c r="O45" s="216">
        <v>2.37</v>
      </c>
      <c r="P45" s="216">
        <v>2.38</v>
      </c>
      <c r="Q45" s="216">
        <v>2.39</v>
      </c>
      <c r="R45" s="216">
        <v>2.42</v>
      </c>
      <c r="S45" s="216">
        <v>2.42</v>
      </c>
      <c r="T45" s="216">
        <v>2.36</v>
      </c>
      <c r="U45" s="216">
        <v>2.4</v>
      </c>
      <c r="V45" s="216">
        <v>2.4</v>
      </c>
      <c r="W45" s="216">
        <v>2.38</v>
      </c>
      <c r="X45" s="216">
        <v>2.36</v>
      </c>
      <c r="Y45" s="216">
        <v>2.36</v>
      </c>
      <c r="Z45" s="216">
        <v>2.36</v>
      </c>
      <c r="AA45" s="216">
        <v>2.34</v>
      </c>
      <c r="AB45" s="216">
        <v>2.34</v>
      </c>
      <c r="AC45" s="216">
        <v>2.35</v>
      </c>
      <c r="AD45" s="216">
        <v>2.37</v>
      </c>
      <c r="AE45" s="216">
        <v>2.37</v>
      </c>
      <c r="AF45" s="216">
        <v>2.36</v>
      </c>
      <c r="AG45" s="216">
        <v>2.31</v>
      </c>
      <c r="AH45" s="216">
        <v>2.33</v>
      </c>
      <c r="AI45" s="216">
        <v>2.35</v>
      </c>
      <c r="AJ45" s="216">
        <v>2.34</v>
      </c>
      <c r="AK45" s="216">
        <v>2.33</v>
      </c>
      <c r="AL45" s="216">
        <v>2.34</v>
      </c>
      <c r="AM45" s="216">
        <v>2.2999999999999998</v>
      </c>
      <c r="AN45" s="216">
        <v>2.33</v>
      </c>
      <c r="AO45" s="216">
        <v>2.37</v>
      </c>
      <c r="AP45" s="216">
        <v>2.39</v>
      </c>
      <c r="AQ45" s="216">
        <v>2.4</v>
      </c>
      <c r="AR45" s="216">
        <v>2.38</v>
      </c>
      <c r="AS45" s="216">
        <v>2.37</v>
      </c>
      <c r="AT45" s="216">
        <v>2.37</v>
      </c>
      <c r="AU45" s="216">
        <v>2.37</v>
      </c>
      <c r="AV45" s="216">
        <v>2.2999999999999998</v>
      </c>
      <c r="AW45" s="216">
        <v>2.2999999999999998</v>
      </c>
      <c r="AX45" s="216">
        <v>2.5099999999999998</v>
      </c>
      <c r="AY45" s="216">
        <v>2.2799999999999998</v>
      </c>
      <c r="AZ45" s="216">
        <v>2.2599999999999998</v>
      </c>
      <c r="BA45" s="216">
        <v>2.25</v>
      </c>
      <c r="BB45" s="216">
        <v>2.25</v>
      </c>
      <c r="BC45" s="216">
        <v>2.2599999999999998</v>
      </c>
      <c r="BD45" s="216">
        <v>2.25</v>
      </c>
      <c r="BE45" s="216">
        <v>2.21</v>
      </c>
      <c r="BF45" s="216">
        <v>2.2320698854000001</v>
      </c>
      <c r="BG45" s="216">
        <v>2.2517550000000002</v>
      </c>
      <c r="BH45" s="216">
        <v>2.2696260000000001</v>
      </c>
      <c r="BI45" s="387">
        <v>2.2490399999999999</v>
      </c>
      <c r="BJ45" s="387">
        <v>2.266845</v>
      </c>
      <c r="BK45" s="387">
        <v>2.2398579999999999</v>
      </c>
      <c r="BL45" s="387">
        <v>2.2495229999999999</v>
      </c>
      <c r="BM45" s="387">
        <v>2.2423380000000002</v>
      </c>
      <c r="BN45" s="387">
        <v>2.258486</v>
      </c>
      <c r="BO45" s="387">
        <v>2.2836249999999998</v>
      </c>
      <c r="BP45" s="387">
        <v>2.302352</v>
      </c>
      <c r="BQ45" s="387">
        <v>2.2913130000000002</v>
      </c>
      <c r="BR45" s="387">
        <v>2.2928790000000001</v>
      </c>
      <c r="BS45" s="387">
        <v>2.257301</v>
      </c>
      <c r="BT45" s="387">
        <v>2.2561580000000001</v>
      </c>
      <c r="BU45" s="387">
        <v>2.2130350000000001</v>
      </c>
      <c r="BV45" s="387">
        <v>2.2266279999999998</v>
      </c>
    </row>
    <row r="46" spans="1:74" s="290" customFormat="1" ht="11.1" customHeight="1" x14ac:dyDescent="0.2">
      <c r="A46" s="93"/>
      <c r="B46" s="288"/>
      <c r="C46" s="289"/>
      <c r="D46" s="289"/>
      <c r="E46" s="289"/>
      <c r="F46" s="289"/>
      <c r="G46" s="289"/>
      <c r="H46" s="289"/>
      <c r="I46" s="289"/>
      <c r="J46" s="289"/>
      <c r="K46" s="289"/>
      <c r="L46" s="289"/>
      <c r="M46" s="289"/>
      <c r="N46" s="289"/>
      <c r="O46" s="289"/>
      <c r="P46" s="289"/>
      <c r="Q46" s="289"/>
      <c r="R46" s="289"/>
      <c r="S46" s="289"/>
      <c r="T46" s="289"/>
      <c r="U46" s="289"/>
      <c r="V46" s="289"/>
      <c r="W46" s="289"/>
      <c r="X46" s="289"/>
      <c r="Y46" s="289"/>
      <c r="Z46" s="289"/>
      <c r="AA46" s="289"/>
      <c r="AB46" s="289"/>
      <c r="AC46" s="289"/>
      <c r="AD46" s="289"/>
      <c r="AE46" s="289"/>
      <c r="AF46" s="289"/>
      <c r="AG46" s="289"/>
      <c r="AH46" s="289"/>
      <c r="AI46" s="289"/>
      <c r="AJ46" s="289"/>
      <c r="AK46" s="289"/>
      <c r="AL46" s="289"/>
      <c r="AM46" s="289"/>
      <c r="AN46" s="289"/>
      <c r="AO46" s="289"/>
      <c r="AP46" s="289"/>
      <c r="AQ46" s="289"/>
      <c r="AR46" s="289"/>
      <c r="AS46" s="289"/>
      <c r="AT46" s="289"/>
      <c r="AU46" s="289"/>
      <c r="AV46" s="289"/>
      <c r="AW46" s="289"/>
      <c r="AX46" s="289"/>
      <c r="AY46" s="388"/>
      <c r="AZ46" s="388"/>
      <c r="BA46" s="388"/>
      <c r="BB46" s="388"/>
      <c r="BC46" s="388"/>
      <c r="BD46" s="388"/>
      <c r="BE46" s="388"/>
      <c r="BF46" s="289"/>
      <c r="BG46" s="388"/>
      <c r="BH46" s="388"/>
      <c r="BI46" s="388"/>
      <c r="BJ46" s="388"/>
      <c r="BK46" s="388"/>
      <c r="BL46" s="388"/>
      <c r="BM46" s="388"/>
      <c r="BN46" s="388"/>
      <c r="BO46" s="388"/>
      <c r="BP46" s="388"/>
      <c r="BQ46" s="388"/>
      <c r="BR46" s="388"/>
      <c r="BS46" s="388"/>
      <c r="BT46" s="388"/>
      <c r="BU46" s="388"/>
      <c r="BV46" s="388"/>
    </row>
    <row r="47" spans="1:74" s="290" customFormat="1" ht="12" customHeight="1" x14ac:dyDescent="0.2">
      <c r="A47" s="93"/>
      <c r="B47" s="771" t="s">
        <v>1064</v>
      </c>
      <c r="C47" s="768"/>
      <c r="D47" s="768"/>
      <c r="E47" s="768"/>
      <c r="F47" s="768"/>
      <c r="G47" s="768"/>
      <c r="H47" s="768"/>
      <c r="I47" s="768"/>
      <c r="J47" s="768"/>
      <c r="K47" s="768"/>
      <c r="L47" s="768"/>
      <c r="M47" s="768"/>
      <c r="N47" s="768"/>
      <c r="O47" s="768"/>
      <c r="P47" s="768"/>
      <c r="Q47" s="768"/>
      <c r="AY47" s="522"/>
      <c r="AZ47" s="522"/>
      <c r="BA47" s="522"/>
      <c r="BB47" s="522"/>
      <c r="BC47" s="522"/>
      <c r="BD47" s="522"/>
      <c r="BE47" s="522"/>
      <c r="BF47" s="695"/>
      <c r="BG47" s="522"/>
      <c r="BH47" s="522"/>
      <c r="BI47" s="522"/>
      <c r="BJ47" s="522"/>
    </row>
    <row r="48" spans="1:74" s="457" customFormat="1" ht="12" customHeight="1" x14ac:dyDescent="0.2">
      <c r="A48" s="456"/>
      <c r="B48" s="802" t="s">
        <v>1134</v>
      </c>
      <c r="C48" s="758"/>
      <c r="D48" s="758"/>
      <c r="E48" s="758"/>
      <c r="F48" s="758"/>
      <c r="G48" s="758"/>
      <c r="H48" s="758"/>
      <c r="I48" s="758"/>
      <c r="J48" s="758"/>
      <c r="K48" s="758"/>
      <c r="L48" s="758"/>
      <c r="M48" s="758"/>
      <c r="N48" s="758"/>
      <c r="O48" s="758"/>
      <c r="P48" s="758"/>
      <c r="Q48" s="754"/>
      <c r="AY48" s="523"/>
      <c r="AZ48" s="523"/>
      <c r="BA48" s="523"/>
      <c r="BB48" s="523"/>
      <c r="BC48" s="523"/>
      <c r="BD48" s="523"/>
      <c r="BE48" s="523"/>
      <c r="BF48" s="696"/>
      <c r="BG48" s="523"/>
      <c r="BH48" s="523"/>
      <c r="BI48" s="523"/>
      <c r="BJ48" s="523"/>
    </row>
    <row r="49" spans="1:74" s="457" customFormat="1" ht="12" customHeight="1" x14ac:dyDescent="0.2">
      <c r="A49" s="456"/>
      <c r="B49" s="797" t="s">
        <v>1135</v>
      </c>
      <c r="C49" s="758"/>
      <c r="D49" s="758"/>
      <c r="E49" s="758"/>
      <c r="F49" s="758"/>
      <c r="G49" s="758"/>
      <c r="H49" s="758"/>
      <c r="I49" s="758"/>
      <c r="J49" s="758"/>
      <c r="K49" s="758"/>
      <c r="L49" s="758"/>
      <c r="M49" s="758"/>
      <c r="N49" s="758"/>
      <c r="O49" s="758"/>
      <c r="P49" s="758"/>
      <c r="Q49" s="754"/>
      <c r="AY49" s="523"/>
      <c r="AZ49" s="523"/>
      <c r="BA49" s="523"/>
      <c r="BB49" s="523"/>
      <c r="BC49" s="523"/>
      <c r="BD49" s="523"/>
      <c r="BE49" s="523"/>
      <c r="BF49" s="696"/>
      <c r="BG49" s="523"/>
      <c r="BH49" s="523"/>
      <c r="BI49" s="523"/>
      <c r="BJ49" s="523"/>
    </row>
    <row r="50" spans="1:74" s="457" customFormat="1" ht="12" customHeight="1" x14ac:dyDescent="0.2">
      <c r="A50" s="456"/>
      <c r="B50" s="802" t="s">
        <v>1136</v>
      </c>
      <c r="C50" s="758"/>
      <c r="D50" s="758"/>
      <c r="E50" s="758"/>
      <c r="F50" s="758"/>
      <c r="G50" s="758"/>
      <c r="H50" s="758"/>
      <c r="I50" s="758"/>
      <c r="J50" s="758"/>
      <c r="K50" s="758"/>
      <c r="L50" s="758"/>
      <c r="M50" s="758"/>
      <c r="N50" s="758"/>
      <c r="O50" s="758"/>
      <c r="P50" s="758"/>
      <c r="Q50" s="754"/>
      <c r="AY50" s="523"/>
      <c r="AZ50" s="523"/>
      <c r="BA50" s="523"/>
      <c r="BB50" s="523"/>
      <c r="BC50" s="523"/>
      <c r="BD50" s="523"/>
      <c r="BE50" s="523"/>
      <c r="BF50" s="696"/>
      <c r="BG50" s="523"/>
      <c r="BH50" s="523"/>
      <c r="BI50" s="523"/>
      <c r="BJ50" s="523"/>
    </row>
    <row r="51" spans="1:74" s="457" customFormat="1" ht="12" customHeight="1" x14ac:dyDescent="0.2">
      <c r="A51" s="456"/>
      <c r="B51" s="802" t="s">
        <v>101</v>
      </c>
      <c r="C51" s="758"/>
      <c r="D51" s="758"/>
      <c r="E51" s="758"/>
      <c r="F51" s="758"/>
      <c r="G51" s="758"/>
      <c r="H51" s="758"/>
      <c r="I51" s="758"/>
      <c r="J51" s="758"/>
      <c r="K51" s="758"/>
      <c r="L51" s="758"/>
      <c r="M51" s="758"/>
      <c r="N51" s="758"/>
      <c r="O51" s="758"/>
      <c r="P51" s="758"/>
      <c r="Q51" s="754"/>
      <c r="AY51" s="523"/>
      <c r="AZ51" s="523"/>
      <c r="BA51" s="523"/>
      <c r="BB51" s="523"/>
      <c r="BC51" s="523"/>
      <c r="BD51" s="523"/>
      <c r="BE51" s="523"/>
      <c r="BF51" s="696"/>
      <c r="BG51" s="523"/>
      <c r="BH51" s="523"/>
      <c r="BI51" s="523"/>
      <c r="BJ51" s="523"/>
    </row>
    <row r="52" spans="1:74" s="457" customFormat="1" ht="12" customHeight="1" x14ac:dyDescent="0.2">
      <c r="A52" s="456"/>
      <c r="B52" s="757" t="s">
        <v>1091</v>
      </c>
      <c r="C52" s="758"/>
      <c r="D52" s="758"/>
      <c r="E52" s="758"/>
      <c r="F52" s="758"/>
      <c r="G52" s="758"/>
      <c r="H52" s="758"/>
      <c r="I52" s="758"/>
      <c r="J52" s="758"/>
      <c r="K52" s="758"/>
      <c r="L52" s="758"/>
      <c r="M52" s="758"/>
      <c r="N52" s="758"/>
      <c r="O52" s="758"/>
      <c r="P52" s="758"/>
      <c r="Q52" s="754"/>
      <c r="AY52" s="523"/>
      <c r="AZ52" s="523"/>
      <c r="BA52" s="523"/>
      <c r="BB52" s="523"/>
      <c r="BC52" s="523"/>
      <c r="BD52" s="523"/>
      <c r="BE52" s="523"/>
      <c r="BF52" s="696"/>
      <c r="BG52" s="523"/>
      <c r="BH52" s="523"/>
      <c r="BI52" s="523"/>
      <c r="BJ52" s="523"/>
    </row>
    <row r="53" spans="1:74" s="457" customFormat="1" ht="22.35" customHeight="1" x14ac:dyDescent="0.2">
      <c r="A53" s="456"/>
      <c r="B53" s="757" t="s">
        <v>1137</v>
      </c>
      <c r="C53" s="758"/>
      <c r="D53" s="758"/>
      <c r="E53" s="758"/>
      <c r="F53" s="758"/>
      <c r="G53" s="758"/>
      <c r="H53" s="758"/>
      <c r="I53" s="758"/>
      <c r="J53" s="758"/>
      <c r="K53" s="758"/>
      <c r="L53" s="758"/>
      <c r="M53" s="758"/>
      <c r="N53" s="758"/>
      <c r="O53" s="758"/>
      <c r="P53" s="758"/>
      <c r="Q53" s="754"/>
      <c r="AY53" s="523"/>
      <c r="AZ53" s="523"/>
      <c r="BA53" s="523"/>
      <c r="BB53" s="523"/>
      <c r="BC53" s="523"/>
      <c r="BD53" s="523"/>
      <c r="BE53" s="523"/>
      <c r="BF53" s="696"/>
      <c r="BG53" s="523"/>
      <c r="BH53" s="523"/>
      <c r="BI53" s="523"/>
      <c r="BJ53" s="523"/>
    </row>
    <row r="54" spans="1:74" s="457" customFormat="1" ht="12" customHeight="1" x14ac:dyDescent="0.2">
      <c r="A54" s="456"/>
      <c r="B54" s="752" t="s">
        <v>1095</v>
      </c>
      <c r="C54" s="753"/>
      <c r="D54" s="753"/>
      <c r="E54" s="753"/>
      <c r="F54" s="753"/>
      <c r="G54" s="753"/>
      <c r="H54" s="753"/>
      <c r="I54" s="753"/>
      <c r="J54" s="753"/>
      <c r="K54" s="753"/>
      <c r="L54" s="753"/>
      <c r="M54" s="753"/>
      <c r="N54" s="753"/>
      <c r="O54" s="753"/>
      <c r="P54" s="753"/>
      <c r="Q54" s="754"/>
      <c r="AY54" s="523"/>
      <c r="AZ54" s="523"/>
      <c r="BA54" s="523"/>
      <c r="BB54" s="523"/>
      <c r="BC54" s="523"/>
      <c r="BD54" s="523"/>
      <c r="BE54" s="523"/>
      <c r="BF54" s="696"/>
      <c r="BG54" s="523"/>
      <c r="BH54" s="523"/>
      <c r="BI54" s="523"/>
      <c r="BJ54" s="523"/>
    </row>
    <row r="55" spans="1:74" s="458" customFormat="1" ht="12" customHeight="1" x14ac:dyDescent="0.2">
      <c r="A55" s="437"/>
      <c r="B55" s="774" t="s">
        <v>1212</v>
      </c>
      <c r="C55" s="754"/>
      <c r="D55" s="754"/>
      <c r="E55" s="754"/>
      <c r="F55" s="754"/>
      <c r="G55" s="754"/>
      <c r="H55" s="754"/>
      <c r="I55" s="754"/>
      <c r="J55" s="754"/>
      <c r="K55" s="754"/>
      <c r="L55" s="754"/>
      <c r="M55" s="754"/>
      <c r="N55" s="754"/>
      <c r="O55" s="754"/>
      <c r="P55" s="754"/>
      <c r="Q55" s="754"/>
      <c r="AY55" s="524"/>
      <c r="AZ55" s="524"/>
      <c r="BA55" s="524"/>
      <c r="BB55" s="524"/>
      <c r="BC55" s="524"/>
      <c r="BD55" s="524"/>
      <c r="BE55" s="524"/>
      <c r="BF55" s="697"/>
      <c r="BG55" s="524"/>
      <c r="BH55" s="524"/>
      <c r="BI55" s="524"/>
      <c r="BJ55" s="524"/>
    </row>
    <row r="56" spans="1:74" x14ac:dyDescent="0.2">
      <c r="BK56" s="389"/>
      <c r="BL56" s="389"/>
      <c r="BM56" s="389"/>
      <c r="BN56" s="389"/>
      <c r="BO56" s="389"/>
      <c r="BP56" s="389"/>
      <c r="BQ56" s="389"/>
      <c r="BR56" s="389"/>
      <c r="BS56" s="389"/>
      <c r="BT56" s="389"/>
      <c r="BU56" s="389"/>
      <c r="BV56" s="389"/>
    </row>
    <row r="57" spans="1:74" x14ac:dyDescent="0.2">
      <c r="BK57" s="389"/>
      <c r="BL57" s="389"/>
      <c r="BM57" s="389"/>
      <c r="BN57" s="389"/>
      <c r="BO57" s="389"/>
      <c r="BP57" s="389"/>
      <c r="BQ57" s="389"/>
      <c r="BR57" s="389"/>
      <c r="BS57" s="389"/>
      <c r="BT57" s="389"/>
      <c r="BU57" s="389"/>
      <c r="BV57" s="389"/>
    </row>
    <row r="58" spans="1:74" x14ac:dyDescent="0.2">
      <c r="BK58" s="389"/>
      <c r="BL58" s="389"/>
      <c r="BM58" s="389"/>
      <c r="BN58" s="389"/>
      <c r="BO58" s="389"/>
      <c r="BP58" s="389"/>
      <c r="BQ58" s="389"/>
      <c r="BR58" s="389"/>
      <c r="BS58" s="389"/>
      <c r="BT58" s="389"/>
      <c r="BU58" s="389"/>
      <c r="BV58" s="389"/>
    </row>
    <row r="59" spans="1:74" x14ac:dyDescent="0.2">
      <c r="BK59" s="389"/>
      <c r="BL59" s="389"/>
      <c r="BM59" s="389"/>
      <c r="BN59" s="389"/>
      <c r="BO59" s="389"/>
      <c r="BP59" s="389"/>
      <c r="BQ59" s="389"/>
      <c r="BR59" s="389"/>
      <c r="BS59" s="389"/>
      <c r="BT59" s="389"/>
      <c r="BU59" s="389"/>
      <c r="BV59" s="389"/>
    </row>
    <row r="60" spans="1:74" x14ac:dyDescent="0.2">
      <c r="BK60" s="389"/>
      <c r="BL60" s="389"/>
      <c r="BM60" s="389"/>
      <c r="BN60" s="389"/>
      <c r="BO60" s="389"/>
      <c r="BP60" s="389"/>
      <c r="BQ60" s="389"/>
      <c r="BR60" s="389"/>
      <c r="BS60" s="389"/>
      <c r="BT60" s="389"/>
      <c r="BU60" s="389"/>
      <c r="BV60" s="389"/>
    </row>
    <row r="61" spans="1:74" x14ac:dyDescent="0.2">
      <c r="BK61" s="389"/>
      <c r="BL61" s="389"/>
      <c r="BM61" s="389"/>
      <c r="BN61" s="389"/>
      <c r="BO61" s="389"/>
      <c r="BP61" s="389"/>
      <c r="BQ61" s="389"/>
      <c r="BR61" s="389"/>
      <c r="BS61" s="389"/>
      <c r="BT61" s="389"/>
      <c r="BU61" s="389"/>
      <c r="BV61" s="389"/>
    </row>
    <row r="62" spans="1:74" x14ac:dyDescent="0.2">
      <c r="BK62" s="389"/>
      <c r="BL62" s="389"/>
      <c r="BM62" s="389"/>
      <c r="BN62" s="389"/>
      <c r="BO62" s="389"/>
      <c r="BP62" s="389"/>
      <c r="BQ62" s="389"/>
      <c r="BR62" s="389"/>
      <c r="BS62" s="389"/>
      <c r="BT62" s="389"/>
      <c r="BU62" s="389"/>
      <c r="BV62" s="389"/>
    </row>
    <row r="63" spans="1:74" x14ac:dyDescent="0.2">
      <c r="BK63" s="389"/>
      <c r="BL63" s="389"/>
      <c r="BM63" s="389"/>
      <c r="BN63" s="389"/>
      <c r="BO63" s="389"/>
      <c r="BP63" s="389"/>
      <c r="BQ63" s="389"/>
      <c r="BR63" s="389"/>
      <c r="BS63" s="389"/>
      <c r="BT63" s="389"/>
      <c r="BU63" s="389"/>
      <c r="BV63" s="389"/>
    </row>
    <row r="64" spans="1:74" x14ac:dyDescent="0.2">
      <c r="BK64" s="389"/>
      <c r="BL64" s="389"/>
      <c r="BM64" s="389"/>
      <c r="BN64" s="389"/>
      <c r="BO64" s="389"/>
      <c r="BP64" s="389"/>
      <c r="BQ64" s="389"/>
      <c r="BR64" s="389"/>
      <c r="BS64" s="389"/>
      <c r="BT64" s="389"/>
      <c r="BU64" s="389"/>
      <c r="BV64" s="389"/>
    </row>
    <row r="65" spans="63:74" x14ac:dyDescent="0.2">
      <c r="BK65" s="389"/>
      <c r="BL65" s="389"/>
      <c r="BM65" s="389"/>
      <c r="BN65" s="389"/>
      <c r="BO65" s="389"/>
      <c r="BP65" s="389"/>
      <c r="BQ65" s="389"/>
      <c r="BR65" s="389"/>
      <c r="BS65" s="389"/>
      <c r="BT65" s="389"/>
      <c r="BU65" s="389"/>
      <c r="BV65" s="389"/>
    </row>
    <row r="66" spans="63:74" x14ac:dyDescent="0.2">
      <c r="BK66" s="389"/>
      <c r="BL66" s="389"/>
      <c r="BM66" s="389"/>
      <c r="BN66" s="389"/>
      <c r="BO66" s="389"/>
      <c r="BP66" s="389"/>
      <c r="BQ66" s="389"/>
      <c r="BR66" s="389"/>
      <c r="BS66" s="389"/>
      <c r="BT66" s="389"/>
      <c r="BU66" s="389"/>
      <c r="BV66" s="389"/>
    </row>
    <row r="67" spans="63:74" x14ac:dyDescent="0.2">
      <c r="BK67" s="389"/>
      <c r="BL67" s="389"/>
      <c r="BM67" s="389"/>
      <c r="BN67" s="389"/>
      <c r="BO67" s="389"/>
      <c r="BP67" s="389"/>
      <c r="BQ67" s="389"/>
      <c r="BR67" s="389"/>
      <c r="BS67" s="389"/>
      <c r="BT67" s="389"/>
      <c r="BU67" s="389"/>
      <c r="BV67" s="389"/>
    </row>
    <row r="68" spans="63:74" x14ac:dyDescent="0.2">
      <c r="BK68" s="389"/>
      <c r="BL68" s="389"/>
      <c r="BM68" s="389"/>
      <c r="BN68" s="389"/>
      <c r="BO68" s="389"/>
      <c r="BP68" s="389"/>
      <c r="BQ68" s="389"/>
      <c r="BR68" s="389"/>
      <c r="BS68" s="389"/>
      <c r="BT68" s="389"/>
      <c r="BU68" s="389"/>
      <c r="BV68" s="389"/>
    </row>
    <row r="69" spans="63:74" x14ac:dyDescent="0.2">
      <c r="BK69" s="389"/>
      <c r="BL69" s="389"/>
      <c r="BM69" s="389"/>
      <c r="BN69" s="389"/>
      <c r="BO69" s="389"/>
      <c r="BP69" s="389"/>
      <c r="BQ69" s="389"/>
      <c r="BR69" s="389"/>
      <c r="BS69" s="389"/>
      <c r="BT69" s="389"/>
      <c r="BU69" s="389"/>
      <c r="BV69" s="389"/>
    </row>
    <row r="70" spans="63:74" x14ac:dyDescent="0.2">
      <c r="BK70" s="389"/>
      <c r="BL70" s="389"/>
      <c r="BM70" s="389"/>
      <c r="BN70" s="389"/>
      <c r="BO70" s="389"/>
      <c r="BP70" s="389"/>
      <c r="BQ70" s="389"/>
      <c r="BR70" s="389"/>
      <c r="BS70" s="389"/>
      <c r="BT70" s="389"/>
      <c r="BU70" s="389"/>
      <c r="BV70" s="389"/>
    </row>
    <row r="71" spans="63:74" x14ac:dyDescent="0.2">
      <c r="BK71" s="389"/>
      <c r="BL71" s="389"/>
      <c r="BM71" s="389"/>
      <c r="BN71" s="389"/>
      <c r="BO71" s="389"/>
      <c r="BP71" s="389"/>
      <c r="BQ71" s="389"/>
      <c r="BR71" s="389"/>
      <c r="BS71" s="389"/>
      <c r="BT71" s="389"/>
      <c r="BU71" s="389"/>
      <c r="BV71" s="389"/>
    </row>
    <row r="72" spans="63:74" x14ac:dyDescent="0.2">
      <c r="BK72" s="389"/>
      <c r="BL72" s="389"/>
      <c r="BM72" s="389"/>
      <c r="BN72" s="389"/>
      <c r="BO72" s="389"/>
      <c r="BP72" s="389"/>
      <c r="BQ72" s="389"/>
      <c r="BR72" s="389"/>
      <c r="BS72" s="389"/>
      <c r="BT72" s="389"/>
      <c r="BU72" s="389"/>
      <c r="BV72" s="389"/>
    </row>
    <row r="73" spans="63:74" x14ac:dyDescent="0.2">
      <c r="BK73" s="389"/>
      <c r="BL73" s="389"/>
      <c r="BM73" s="389"/>
      <c r="BN73" s="389"/>
      <c r="BO73" s="389"/>
      <c r="BP73" s="389"/>
      <c r="BQ73" s="389"/>
      <c r="BR73" s="389"/>
      <c r="BS73" s="389"/>
      <c r="BT73" s="389"/>
      <c r="BU73" s="389"/>
      <c r="BV73" s="389"/>
    </row>
    <row r="74" spans="63:74" x14ac:dyDescent="0.2">
      <c r="BK74" s="389"/>
      <c r="BL74" s="389"/>
      <c r="BM74" s="389"/>
      <c r="BN74" s="389"/>
      <c r="BO74" s="389"/>
      <c r="BP74" s="389"/>
      <c r="BQ74" s="389"/>
      <c r="BR74" s="389"/>
      <c r="BS74" s="389"/>
      <c r="BT74" s="389"/>
      <c r="BU74" s="389"/>
      <c r="BV74" s="389"/>
    </row>
    <row r="75" spans="63:74" x14ac:dyDescent="0.2">
      <c r="BK75" s="389"/>
      <c r="BL75" s="389"/>
      <c r="BM75" s="389"/>
      <c r="BN75" s="389"/>
      <c r="BO75" s="389"/>
      <c r="BP75" s="389"/>
      <c r="BQ75" s="389"/>
      <c r="BR75" s="389"/>
      <c r="BS75" s="389"/>
      <c r="BT75" s="389"/>
      <c r="BU75" s="389"/>
      <c r="BV75" s="389"/>
    </row>
    <row r="76" spans="63:74" x14ac:dyDescent="0.2">
      <c r="BK76" s="389"/>
      <c r="BL76" s="389"/>
      <c r="BM76" s="389"/>
      <c r="BN76" s="389"/>
      <c r="BO76" s="389"/>
      <c r="BP76" s="389"/>
      <c r="BQ76" s="389"/>
      <c r="BR76" s="389"/>
      <c r="BS76" s="389"/>
      <c r="BT76" s="389"/>
      <c r="BU76" s="389"/>
      <c r="BV76" s="389"/>
    </row>
    <row r="77" spans="63:74" x14ac:dyDescent="0.2">
      <c r="BK77" s="389"/>
      <c r="BL77" s="389"/>
      <c r="BM77" s="389"/>
      <c r="BN77" s="389"/>
      <c r="BO77" s="389"/>
      <c r="BP77" s="389"/>
      <c r="BQ77" s="389"/>
      <c r="BR77" s="389"/>
      <c r="BS77" s="389"/>
      <c r="BT77" s="389"/>
      <c r="BU77" s="389"/>
      <c r="BV77" s="389"/>
    </row>
    <row r="78" spans="63:74" x14ac:dyDescent="0.2">
      <c r="BK78" s="389"/>
      <c r="BL78" s="389"/>
      <c r="BM78" s="389"/>
      <c r="BN78" s="389"/>
      <c r="BO78" s="389"/>
      <c r="BP78" s="389"/>
      <c r="BQ78" s="389"/>
      <c r="BR78" s="389"/>
      <c r="BS78" s="389"/>
      <c r="BT78" s="389"/>
      <c r="BU78" s="389"/>
      <c r="BV78" s="389"/>
    </row>
    <row r="79" spans="63:74" x14ac:dyDescent="0.2">
      <c r="BK79" s="389"/>
      <c r="BL79" s="389"/>
      <c r="BM79" s="389"/>
      <c r="BN79" s="389"/>
      <c r="BO79" s="389"/>
      <c r="BP79" s="389"/>
      <c r="BQ79" s="389"/>
      <c r="BR79" s="389"/>
      <c r="BS79" s="389"/>
      <c r="BT79" s="389"/>
      <c r="BU79" s="389"/>
      <c r="BV79" s="389"/>
    </row>
    <row r="80" spans="63:74" x14ac:dyDescent="0.2">
      <c r="BK80" s="389"/>
      <c r="BL80" s="389"/>
      <c r="BM80" s="389"/>
      <c r="BN80" s="389"/>
      <c r="BO80" s="389"/>
      <c r="BP80" s="389"/>
      <c r="BQ80" s="389"/>
      <c r="BR80" s="389"/>
      <c r="BS80" s="389"/>
      <c r="BT80" s="389"/>
      <c r="BU80" s="389"/>
      <c r="BV80" s="389"/>
    </row>
    <row r="81" spans="63:74" x14ac:dyDescent="0.2">
      <c r="BK81" s="389"/>
      <c r="BL81" s="389"/>
      <c r="BM81" s="389"/>
      <c r="BN81" s="389"/>
      <c r="BO81" s="389"/>
      <c r="BP81" s="389"/>
      <c r="BQ81" s="389"/>
      <c r="BR81" s="389"/>
      <c r="BS81" s="389"/>
      <c r="BT81" s="389"/>
      <c r="BU81" s="389"/>
      <c r="BV81" s="389"/>
    </row>
    <row r="82" spans="63:74" x14ac:dyDescent="0.2">
      <c r="BK82" s="389"/>
      <c r="BL82" s="389"/>
      <c r="BM82" s="389"/>
      <c r="BN82" s="389"/>
      <c r="BO82" s="389"/>
      <c r="BP82" s="389"/>
      <c r="BQ82" s="389"/>
      <c r="BR82" s="389"/>
      <c r="BS82" s="389"/>
      <c r="BT82" s="389"/>
      <c r="BU82" s="389"/>
      <c r="BV82" s="389"/>
    </row>
    <row r="83" spans="63:74" x14ac:dyDescent="0.2">
      <c r="BK83" s="389"/>
      <c r="BL83" s="389"/>
      <c r="BM83" s="389"/>
      <c r="BN83" s="389"/>
      <c r="BO83" s="389"/>
      <c r="BP83" s="389"/>
      <c r="BQ83" s="389"/>
      <c r="BR83" s="389"/>
      <c r="BS83" s="389"/>
      <c r="BT83" s="389"/>
      <c r="BU83" s="389"/>
      <c r="BV83" s="389"/>
    </row>
    <row r="84" spans="63:74" x14ac:dyDescent="0.2">
      <c r="BK84" s="389"/>
      <c r="BL84" s="389"/>
      <c r="BM84" s="389"/>
      <c r="BN84" s="389"/>
      <c r="BO84" s="389"/>
      <c r="BP84" s="389"/>
      <c r="BQ84" s="389"/>
      <c r="BR84" s="389"/>
      <c r="BS84" s="389"/>
      <c r="BT84" s="389"/>
      <c r="BU84" s="389"/>
      <c r="BV84" s="389"/>
    </row>
    <row r="85" spans="63:74" x14ac:dyDescent="0.2">
      <c r="BK85" s="389"/>
      <c r="BL85" s="389"/>
      <c r="BM85" s="389"/>
      <c r="BN85" s="389"/>
      <c r="BO85" s="389"/>
      <c r="BP85" s="389"/>
      <c r="BQ85" s="389"/>
      <c r="BR85" s="389"/>
      <c r="BS85" s="389"/>
      <c r="BT85" s="389"/>
      <c r="BU85" s="389"/>
      <c r="BV85" s="389"/>
    </row>
    <row r="86" spans="63:74" x14ac:dyDescent="0.2">
      <c r="BK86" s="389"/>
      <c r="BL86" s="389"/>
      <c r="BM86" s="389"/>
      <c r="BN86" s="389"/>
      <c r="BO86" s="389"/>
      <c r="BP86" s="389"/>
      <c r="BQ86" s="389"/>
      <c r="BR86" s="389"/>
      <c r="BS86" s="389"/>
      <c r="BT86" s="389"/>
      <c r="BU86" s="389"/>
      <c r="BV86" s="389"/>
    </row>
    <row r="87" spans="63:74" x14ac:dyDescent="0.2">
      <c r="BK87" s="389"/>
      <c r="BL87" s="389"/>
      <c r="BM87" s="389"/>
      <c r="BN87" s="389"/>
      <c r="BO87" s="389"/>
      <c r="BP87" s="389"/>
      <c r="BQ87" s="389"/>
      <c r="BR87" s="389"/>
      <c r="BS87" s="389"/>
      <c r="BT87" s="389"/>
      <c r="BU87" s="389"/>
      <c r="BV87" s="389"/>
    </row>
    <row r="88" spans="63:74" x14ac:dyDescent="0.2">
      <c r="BK88" s="389"/>
      <c r="BL88" s="389"/>
      <c r="BM88" s="389"/>
      <c r="BN88" s="389"/>
      <c r="BO88" s="389"/>
      <c r="BP88" s="389"/>
      <c r="BQ88" s="389"/>
      <c r="BR88" s="389"/>
      <c r="BS88" s="389"/>
      <c r="BT88" s="389"/>
      <c r="BU88" s="389"/>
      <c r="BV88" s="389"/>
    </row>
    <row r="89" spans="63:74" x14ac:dyDescent="0.2">
      <c r="BK89" s="389"/>
      <c r="BL89" s="389"/>
      <c r="BM89" s="389"/>
      <c r="BN89" s="389"/>
      <c r="BO89" s="389"/>
      <c r="BP89" s="389"/>
      <c r="BQ89" s="389"/>
      <c r="BR89" s="389"/>
      <c r="BS89" s="389"/>
      <c r="BT89" s="389"/>
      <c r="BU89" s="389"/>
      <c r="BV89" s="389"/>
    </row>
    <row r="90" spans="63:74" x14ac:dyDescent="0.2">
      <c r="BK90" s="389"/>
      <c r="BL90" s="389"/>
      <c r="BM90" s="389"/>
      <c r="BN90" s="389"/>
      <c r="BO90" s="389"/>
      <c r="BP90" s="389"/>
      <c r="BQ90" s="389"/>
      <c r="BR90" s="389"/>
      <c r="BS90" s="389"/>
      <c r="BT90" s="389"/>
      <c r="BU90" s="389"/>
      <c r="BV90" s="389"/>
    </row>
    <row r="91" spans="63:74" x14ac:dyDescent="0.2">
      <c r="BK91" s="389"/>
      <c r="BL91" s="389"/>
      <c r="BM91" s="389"/>
      <c r="BN91" s="389"/>
      <c r="BO91" s="389"/>
      <c r="BP91" s="389"/>
      <c r="BQ91" s="389"/>
      <c r="BR91" s="389"/>
      <c r="BS91" s="389"/>
      <c r="BT91" s="389"/>
      <c r="BU91" s="389"/>
      <c r="BV91" s="389"/>
    </row>
    <row r="92" spans="63:74" x14ac:dyDescent="0.2">
      <c r="BK92" s="389"/>
      <c r="BL92" s="389"/>
      <c r="BM92" s="389"/>
      <c r="BN92" s="389"/>
      <c r="BO92" s="389"/>
      <c r="BP92" s="389"/>
      <c r="BQ92" s="389"/>
      <c r="BR92" s="389"/>
      <c r="BS92" s="389"/>
      <c r="BT92" s="389"/>
      <c r="BU92" s="389"/>
      <c r="BV92" s="389"/>
    </row>
    <row r="93" spans="63:74" x14ac:dyDescent="0.2">
      <c r="BK93" s="389"/>
      <c r="BL93" s="389"/>
      <c r="BM93" s="389"/>
      <c r="BN93" s="389"/>
      <c r="BO93" s="389"/>
      <c r="BP93" s="389"/>
      <c r="BQ93" s="389"/>
      <c r="BR93" s="389"/>
      <c r="BS93" s="389"/>
      <c r="BT93" s="389"/>
      <c r="BU93" s="389"/>
      <c r="BV93" s="389"/>
    </row>
    <row r="94" spans="63:74" x14ac:dyDescent="0.2">
      <c r="BK94" s="389"/>
      <c r="BL94" s="389"/>
      <c r="BM94" s="389"/>
      <c r="BN94" s="389"/>
      <c r="BO94" s="389"/>
      <c r="BP94" s="389"/>
      <c r="BQ94" s="389"/>
      <c r="BR94" s="389"/>
      <c r="BS94" s="389"/>
      <c r="BT94" s="389"/>
      <c r="BU94" s="389"/>
      <c r="BV94" s="389"/>
    </row>
    <row r="95" spans="63:74" x14ac:dyDescent="0.2">
      <c r="BK95" s="389"/>
      <c r="BL95" s="389"/>
      <c r="BM95" s="389"/>
      <c r="BN95" s="389"/>
      <c r="BO95" s="389"/>
      <c r="BP95" s="389"/>
      <c r="BQ95" s="389"/>
      <c r="BR95" s="389"/>
      <c r="BS95" s="389"/>
      <c r="BT95" s="389"/>
      <c r="BU95" s="389"/>
      <c r="BV95" s="389"/>
    </row>
    <row r="96" spans="63:74" x14ac:dyDescent="0.2">
      <c r="BK96" s="389"/>
      <c r="BL96" s="389"/>
      <c r="BM96" s="389"/>
      <c r="BN96" s="389"/>
      <c r="BO96" s="389"/>
      <c r="BP96" s="389"/>
      <c r="BQ96" s="389"/>
      <c r="BR96" s="389"/>
      <c r="BS96" s="389"/>
      <c r="BT96" s="389"/>
      <c r="BU96" s="389"/>
      <c r="BV96" s="389"/>
    </row>
    <row r="97" spans="63:74" x14ac:dyDescent="0.2">
      <c r="BK97" s="389"/>
      <c r="BL97" s="389"/>
      <c r="BM97" s="389"/>
      <c r="BN97" s="389"/>
      <c r="BO97" s="389"/>
      <c r="BP97" s="389"/>
      <c r="BQ97" s="389"/>
      <c r="BR97" s="389"/>
      <c r="BS97" s="389"/>
      <c r="BT97" s="389"/>
      <c r="BU97" s="389"/>
      <c r="BV97" s="389"/>
    </row>
    <row r="98" spans="63:74" x14ac:dyDescent="0.2">
      <c r="BK98" s="389"/>
      <c r="BL98" s="389"/>
      <c r="BM98" s="389"/>
      <c r="BN98" s="389"/>
      <c r="BO98" s="389"/>
      <c r="BP98" s="389"/>
      <c r="BQ98" s="389"/>
      <c r="BR98" s="389"/>
      <c r="BS98" s="389"/>
      <c r="BT98" s="389"/>
      <c r="BU98" s="389"/>
      <c r="BV98" s="389"/>
    </row>
    <row r="99" spans="63:74" x14ac:dyDescent="0.2">
      <c r="BK99" s="389"/>
      <c r="BL99" s="389"/>
      <c r="BM99" s="389"/>
      <c r="BN99" s="389"/>
      <c r="BO99" s="389"/>
      <c r="BP99" s="389"/>
      <c r="BQ99" s="389"/>
      <c r="BR99" s="389"/>
      <c r="BS99" s="389"/>
      <c r="BT99" s="389"/>
      <c r="BU99" s="389"/>
      <c r="BV99" s="389"/>
    </row>
    <row r="100" spans="63:74" x14ac:dyDescent="0.2">
      <c r="BK100" s="389"/>
      <c r="BL100" s="389"/>
      <c r="BM100" s="389"/>
      <c r="BN100" s="389"/>
      <c r="BO100" s="389"/>
      <c r="BP100" s="389"/>
      <c r="BQ100" s="389"/>
      <c r="BR100" s="389"/>
      <c r="BS100" s="389"/>
      <c r="BT100" s="389"/>
      <c r="BU100" s="389"/>
      <c r="BV100" s="389"/>
    </row>
    <row r="101" spans="63:74" x14ac:dyDescent="0.2">
      <c r="BK101" s="389"/>
      <c r="BL101" s="389"/>
      <c r="BM101" s="389"/>
      <c r="BN101" s="389"/>
      <c r="BO101" s="389"/>
      <c r="BP101" s="389"/>
      <c r="BQ101" s="389"/>
      <c r="BR101" s="389"/>
      <c r="BS101" s="389"/>
      <c r="BT101" s="389"/>
      <c r="BU101" s="389"/>
      <c r="BV101" s="389"/>
    </row>
    <row r="102" spans="63:74" x14ac:dyDescent="0.2">
      <c r="BK102" s="389"/>
      <c r="BL102" s="389"/>
      <c r="BM102" s="389"/>
      <c r="BN102" s="389"/>
      <c r="BO102" s="389"/>
      <c r="BP102" s="389"/>
      <c r="BQ102" s="389"/>
      <c r="BR102" s="389"/>
      <c r="BS102" s="389"/>
      <c r="BT102" s="389"/>
      <c r="BU102" s="389"/>
      <c r="BV102" s="389"/>
    </row>
    <row r="103" spans="63:74" x14ac:dyDescent="0.2">
      <c r="BK103" s="389"/>
      <c r="BL103" s="389"/>
      <c r="BM103" s="389"/>
      <c r="BN103" s="389"/>
      <c r="BO103" s="389"/>
      <c r="BP103" s="389"/>
      <c r="BQ103" s="389"/>
      <c r="BR103" s="389"/>
      <c r="BS103" s="389"/>
      <c r="BT103" s="389"/>
      <c r="BU103" s="389"/>
      <c r="BV103" s="389"/>
    </row>
    <row r="104" spans="63:74" x14ac:dyDescent="0.2">
      <c r="BK104" s="389"/>
      <c r="BL104" s="389"/>
      <c r="BM104" s="389"/>
      <c r="BN104" s="389"/>
      <c r="BO104" s="389"/>
      <c r="BP104" s="389"/>
      <c r="BQ104" s="389"/>
      <c r="BR104" s="389"/>
      <c r="BS104" s="389"/>
      <c r="BT104" s="389"/>
      <c r="BU104" s="389"/>
      <c r="BV104" s="389"/>
    </row>
    <row r="105" spans="63:74" x14ac:dyDescent="0.2">
      <c r="BK105" s="389"/>
      <c r="BL105" s="389"/>
      <c r="BM105" s="389"/>
      <c r="BN105" s="389"/>
      <c r="BO105" s="389"/>
      <c r="BP105" s="389"/>
      <c r="BQ105" s="389"/>
      <c r="BR105" s="389"/>
      <c r="BS105" s="389"/>
      <c r="BT105" s="389"/>
      <c r="BU105" s="389"/>
      <c r="BV105" s="389"/>
    </row>
    <row r="106" spans="63:74" x14ac:dyDescent="0.2">
      <c r="BK106" s="389"/>
      <c r="BL106" s="389"/>
      <c r="BM106" s="389"/>
      <c r="BN106" s="389"/>
      <c r="BO106" s="389"/>
      <c r="BP106" s="389"/>
      <c r="BQ106" s="389"/>
      <c r="BR106" s="389"/>
      <c r="BS106" s="389"/>
      <c r="BT106" s="389"/>
      <c r="BU106" s="389"/>
      <c r="BV106" s="389"/>
    </row>
    <row r="107" spans="63:74" x14ac:dyDescent="0.2">
      <c r="BK107" s="389"/>
      <c r="BL107" s="389"/>
      <c r="BM107" s="389"/>
      <c r="BN107" s="389"/>
      <c r="BO107" s="389"/>
      <c r="BP107" s="389"/>
      <c r="BQ107" s="389"/>
      <c r="BR107" s="389"/>
      <c r="BS107" s="389"/>
      <c r="BT107" s="389"/>
      <c r="BU107" s="389"/>
      <c r="BV107" s="389"/>
    </row>
    <row r="108" spans="63:74" x14ac:dyDescent="0.2">
      <c r="BK108" s="389"/>
      <c r="BL108" s="389"/>
      <c r="BM108" s="389"/>
      <c r="BN108" s="389"/>
      <c r="BO108" s="389"/>
      <c r="BP108" s="389"/>
      <c r="BQ108" s="389"/>
      <c r="BR108" s="389"/>
      <c r="BS108" s="389"/>
      <c r="BT108" s="389"/>
      <c r="BU108" s="389"/>
      <c r="BV108" s="389"/>
    </row>
    <row r="109" spans="63:74" x14ac:dyDescent="0.2">
      <c r="BK109" s="389"/>
      <c r="BL109" s="389"/>
      <c r="BM109" s="389"/>
      <c r="BN109" s="389"/>
      <c r="BO109" s="389"/>
      <c r="BP109" s="389"/>
      <c r="BQ109" s="389"/>
      <c r="BR109" s="389"/>
      <c r="BS109" s="389"/>
      <c r="BT109" s="389"/>
      <c r="BU109" s="389"/>
      <c r="BV109" s="389"/>
    </row>
    <row r="110" spans="63:74" x14ac:dyDescent="0.2">
      <c r="BK110" s="389"/>
      <c r="BL110" s="389"/>
      <c r="BM110" s="389"/>
      <c r="BN110" s="389"/>
      <c r="BO110" s="389"/>
      <c r="BP110" s="389"/>
      <c r="BQ110" s="389"/>
      <c r="BR110" s="389"/>
      <c r="BS110" s="389"/>
      <c r="BT110" s="389"/>
      <c r="BU110" s="389"/>
      <c r="BV110" s="389"/>
    </row>
    <row r="111" spans="63:74" x14ac:dyDescent="0.2">
      <c r="BK111" s="389"/>
      <c r="BL111" s="389"/>
      <c r="BM111" s="389"/>
      <c r="BN111" s="389"/>
      <c r="BO111" s="389"/>
      <c r="BP111" s="389"/>
      <c r="BQ111" s="389"/>
      <c r="BR111" s="389"/>
      <c r="BS111" s="389"/>
      <c r="BT111" s="389"/>
      <c r="BU111" s="389"/>
      <c r="BV111" s="389"/>
    </row>
    <row r="112" spans="63:74" x14ac:dyDescent="0.2">
      <c r="BK112" s="389"/>
      <c r="BL112" s="389"/>
      <c r="BM112" s="389"/>
      <c r="BN112" s="389"/>
      <c r="BO112" s="389"/>
      <c r="BP112" s="389"/>
      <c r="BQ112" s="389"/>
      <c r="BR112" s="389"/>
      <c r="BS112" s="389"/>
      <c r="BT112" s="389"/>
      <c r="BU112" s="389"/>
      <c r="BV112" s="389"/>
    </row>
    <row r="113" spans="63:74" x14ac:dyDescent="0.2">
      <c r="BK113" s="389"/>
      <c r="BL113" s="389"/>
      <c r="BM113" s="389"/>
      <c r="BN113" s="389"/>
      <c r="BO113" s="389"/>
      <c r="BP113" s="389"/>
      <c r="BQ113" s="389"/>
      <c r="BR113" s="389"/>
      <c r="BS113" s="389"/>
      <c r="BT113" s="389"/>
      <c r="BU113" s="389"/>
      <c r="BV113" s="389"/>
    </row>
    <row r="114" spans="63:74" x14ac:dyDescent="0.2">
      <c r="BK114" s="389"/>
      <c r="BL114" s="389"/>
      <c r="BM114" s="389"/>
      <c r="BN114" s="389"/>
      <c r="BO114" s="389"/>
      <c r="BP114" s="389"/>
      <c r="BQ114" s="389"/>
      <c r="BR114" s="389"/>
      <c r="BS114" s="389"/>
      <c r="BT114" s="389"/>
      <c r="BU114" s="389"/>
      <c r="BV114" s="389"/>
    </row>
    <row r="115" spans="63:74" x14ac:dyDescent="0.2">
      <c r="BK115" s="389"/>
      <c r="BL115" s="389"/>
      <c r="BM115" s="389"/>
      <c r="BN115" s="389"/>
      <c r="BO115" s="389"/>
      <c r="BP115" s="389"/>
      <c r="BQ115" s="389"/>
      <c r="BR115" s="389"/>
      <c r="BS115" s="389"/>
      <c r="BT115" s="389"/>
      <c r="BU115" s="389"/>
      <c r="BV115" s="389"/>
    </row>
    <row r="116" spans="63:74" x14ac:dyDescent="0.2">
      <c r="BK116" s="389"/>
      <c r="BL116" s="389"/>
      <c r="BM116" s="389"/>
      <c r="BN116" s="389"/>
      <c r="BO116" s="389"/>
      <c r="BP116" s="389"/>
      <c r="BQ116" s="389"/>
      <c r="BR116" s="389"/>
      <c r="BS116" s="389"/>
      <c r="BT116" s="389"/>
      <c r="BU116" s="389"/>
      <c r="BV116" s="389"/>
    </row>
    <row r="117" spans="63:74" x14ac:dyDescent="0.2">
      <c r="BK117" s="389"/>
      <c r="BL117" s="389"/>
      <c r="BM117" s="389"/>
      <c r="BN117" s="389"/>
      <c r="BO117" s="389"/>
      <c r="BP117" s="389"/>
      <c r="BQ117" s="389"/>
      <c r="BR117" s="389"/>
      <c r="BS117" s="389"/>
      <c r="BT117" s="389"/>
      <c r="BU117" s="389"/>
      <c r="BV117" s="389"/>
    </row>
    <row r="118" spans="63:74" x14ac:dyDescent="0.2">
      <c r="BK118" s="389"/>
      <c r="BL118" s="389"/>
      <c r="BM118" s="389"/>
      <c r="BN118" s="389"/>
      <c r="BO118" s="389"/>
      <c r="BP118" s="389"/>
      <c r="BQ118" s="389"/>
      <c r="BR118" s="389"/>
      <c r="BS118" s="389"/>
      <c r="BT118" s="389"/>
      <c r="BU118" s="389"/>
      <c r="BV118" s="389"/>
    </row>
    <row r="119" spans="63:74" x14ac:dyDescent="0.2">
      <c r="BK119" s="389"/>
      <c r="BL119" s="389"/>
      <c r="BM119" s="389"/>
      <c r="BN119" s="389"/>
      <c r="BO119" s="389"/>
      <c r="BP119" s="389"/>
      <c r="BQ119" s="389"/>
      <c r="BR119" s="389"/>
      <c r="BS119" s="389"/>
      <c r="BT119" s="389"/>
      <c r="BU119" s="389"/>
      <c r="BV119" s="389"/>
    </row>
    <row r="120" spans="63:74" x14ac:dyDescent="0.2">
      <c r="BK120" s="389"/>
      <c r="BL120" s="389"/>
      <c r="BM120" s="389"/>
      <c r="BN120" s="389"/>
      <c r="BO120" s="389"/>
      <c r="BP120" s="389"/>
      <c r="BQ120" s="389"/>
      <c r="BR120" s="389"/>
      <c r="BS120" s="389"/>
      <c r="BT120" s="389"/>
      <c r="BU120" s="389"/>
      <c r="BV120" s="389"/>
    </row>
    <row r="121" spans="63:74" x14ac:dyDescent="0.2">
      <c r="BK121" s="389"/>
      <c r="BL121" s="389"/>
      <c r="BM121" s="389"/>
      <c r="BN121" s="389"/>
      <c r="BO121" s="389"/>
      <c r="BP121" s="389"/>
      <c r="BQ121" s="389"/>
      <c r="BR121" s="389"/>
      <c r="BS121" s="389"/>
      <c r="BT121" s="389"/>
      <c r="BU121" s="389"/>
      <c r="BV121" s="389"/>
    </row>
    <row r="122" spans="63:74" x14ac:dyDescent="0.2">
      <c r="BK122" s="389"/>
      <c r="BL122" s="389"/>
      <c r="BM122" s="389"/>
      <c r="BN122" s="389"/>
      <c r="BO122" s="389"/>
      <c r="BP122" s="389"/>
      <c r="BQ122" s="389"/>
      <c r="BR122" s="389"/>
      <c r="BS122" s="389"/>
      <c r="BT122" s="389"/>
      <c r="BU122" s="389"/>
      <c r="BV122" s="389"/>
    </row>
    <row r="123" spans="63:74" x14ac:dyDescent="0.2">
      <c r="BK123" s="389"/>
      <c r="BL123" s="389"/>
      <c r="BM123" s="389"/>
      <c r="BN123" s="389"/>
      <c r="BO123" s="389"/>
      <c r="BP123" s="389"/>
      <c r="BQ123" s="389"/>
      <c r="BR123" s="389"/>
      <c r="BS123" s="389"/>
      <c r="BT123" s="389"/>
      <c r="BU123" s="389"/>
      <c r="BV123" s="389"/>
    </row>
    <row r="124" spans="63:74" x14ac:dyDescent="0.2">
      <c r="BK124" s="389"/>
      <c r="BL124" s="389"/>
      <c r="BM124" s="389"/>
      <c r="BN124" s="389"/>
      <c r="BO124" s="389"/>
      <c r="BP124" s="389"/>
      <c r="BQ124" s="389"/>
      <c r="BR124" s="389"/>
      <c r="BS124" s="389"/>
      <c r="BT124" s="389"/>
      <c r="BU124" s="389"/>
      <c r="BV124" s="389"/>
    </row>
    <row r="125" spans="63:74" x14ac:dyDescent="0.2">
      <c r="BK125" s="389"/>
      <c r="BL125" s="389"/>
      <c r="BM125" s="389"/>
      <c r="BN125" s="389"/>
      <c r="BO125" s="389"/>
      <c r="BP125" s="389"/>
      <c r="BQ125" s="389"/>
      <c r="BR125" s="389"/>
      <c r="BS125" s="389"/>
      <c r="BT125" s="389"/>
      <c r="BU125" s="389"/>
      <c r="BV125" s="389"/>
    </row>
    <row r="126" spans="63:74" x14ac:dyDescent="0.2">
      <c r="BK126" s="389"/>
      <c r="BL126" s="389"/>
      <c r="BM126" s="389"/>
      <c r="BN126" s="389"/>
      <c r="BO126" s="389"/>
      <c r="BP126" s="389"/>
      <c r="BQ126" s="389"/>
      <c r="BR126" s="389"/>
      <c r="BS126" s="389"/>
      <c r="BT126" s="389"/>
      <c r="BU126" s="389"/>
      <c r="BV126" s="389"/>
    </row>
    <row r="127" spans="63:74" x14ac:dyDescent="0.2">
      <c r="BK127" s="389"/>
      <c r="BL127" s="389"/>
      <c r="BM127" s="389"/>
      <c r="BN127" s="389"/>
      <c r="BO127" s="389"/>
      <c r="BP127" s="389"/>
      <c r="BQ127" s="389"/>
      <c r="BR127" s="389"/>
      <c r="BS127" s="389"/>
      <c r="BT127" s="389"/>
      <c r="BU127" s="389"/>
      <c r="BV127" s="389"/>
    </row>
    <row r="128" spans="63:74" x14ac:dyDescent="0.2">
      <c r="BK128" s="389"/>
      <c r="BL128" s="389"/>
      <c r="BM128" s="389"/>
      <c r="BN128" s="389"/>
      <c r="BO128" s="389"/>
      <c r="BP128" s="389"/>
      <c r="BQ128" s="389"/>
      <c r="BR128" s="389"/>
      <c r="BS128" s="389"/>
      <c r="BT128" s="389"/>
      <c r="BU128" s="389"/>
      <c r="BV128" s="389"/>
    </row>
    <row r="129" spans="63:74" x14ac:dyDescent="0.2">
      <c r="BK129" s="389"/>
      <c r="BL129" s="389"/>
      <c r="BM129" s="389"/>
      <c r="BN129" s="389"/>
      <c r="BO129" s="389"/>
      <c r="BP129" s="389"/>
      <c r="BQ129" s="389"/>
      <c r="BR129" s="389"/>
      <c r="BS129" s="389"/>
      <c r="BT129" s="389"/>
      <c r="BU129" s="389"/>
      <c r="BV129" s="389"/>
    </row>
    <row r="130" spans="63:74" x14ac:dyDescent="0.2">
      <c r="BK130" s="389"/>
      <c r="BL130" s="389"/>
      <c r="BM130" s="389"/>
      <c r="BN130" s="389"/>
      <c r="BO130" s="389"/>
      <c r="BP130" s="389"/>
      <c r="BQ130" s="389"/>
      <c r="BR130" s="389"/>
      <c r="BS130" s="389"/>
      <c r="BT130" s="389"/>
      <c r="BU130" s="389"/>
      <c r="BV130" s="389"/>
    </row>
    <row r="131" spans="63:74" x14ac:dyDescent="0.2">
      <c r="BK131" s="389"/>
      <c r="BL131" s="389"/>
      <c r="BM131" s="389"/>
      <c r="BN131" s="389"/>
      <c r="BO131" s="389"/>
      <c r="BP131" s="389"/>
      <c r="BQ131" s="389"/>
      <c r="BR131" s="389"/>
      <c r="BS131" s="389"/>
      <c r="BT131" s="389"/>
      <c r="BU131" s="389"/>
      <c r="BV131" s="389"/>
    </row>
    <row r="132" spans="63:74" x14ac:dyDescent="0.2">
      <c r="BK132" s="389"/>
      <c r="BL132" s="389"/>
      <c r="BM132" s="389"/>
      <c r="BN132" s="389"/>
      <c r="BO132" s="389"/>
      <c r="BP132" s="389"/>
      <c r="BQ132" s="389"/>
      <c r="BR132" s="389"/>
      <c r="BS132" s="389"/>
      <c r="BT132" s="389"/>
      <c r="BU132" s="389"/>
      <c r="BV132" s="389"/>
    </row>
    <row r="133" spans="63:74" x14ac:dyDescent="0.2">
      <c r="BK133" s="389"/>
      <c r="BL133" s="389"/>
      <c r="BM133" s="389"/>
      <c r="BN133" s="389"/>
      <c r="BO133" s="389"/>
      <c r="BP133" s="389"/>
      <c r="BQ133" s="389"/>
      <c r="BR133" s="389"/>
      <c r="BS133" s="389"/>
      <c r="BT133" s="389"/>
      <c r="BU133" s="389"/>
      <c r="BV133" s="389"/>
    </row>
    <row r="134" spans="63:74" x14ac:dyDescent="0.2">
      <c r="BK134" s="389"/>
      <c r="BL134" s="389"/>
      <c r="BM134" s="389"/>
      <c r="BN134" s="389"/>
      <c r="BO134" s="389"/>
      <c r="BP134" s="389"/>
      <c r="BQ134" s="389"/>
      <c r="BR134" s="389"/>
      <c r="BS134" s="389"/>
      <c r="BT134" s="389"/>
      <c r="BU134" s="389"/>
      <c r="BV134" s="389"/>
    </row>
    <row r="135" spans="63:74" x14ac:dyDescent="0.2">
      <c r="BK135" s="389"/>
      <c r="BL135" s="389"/>
      <c r="BM135" s="389"/>
      <c r="BN135" s="389"/>
      <c r="BO135" s="389"/>
      <c r="BP135" s="389"/>
      <c r="BQ135" s="389"/>
      <c r="BR135" s="389"/>
      <c r="BS135" s="389"/>
      <c r="BT135" s="389"/>
      <c r="BU135" s="389"/>
      <c r="BV135" s="389"/>
    </row>
    <row r="136" spans="63:74" x14ac:dyDescent="0.2">
      <c r="BK136" s="389"/>
      <c r="BL136" s="389"/>
      <c r="BM136" s="389"/>
      <c r="BN136" s="389"/>
      <c r="BO136" s="389"/>
      <c r="BP136" s="389"/>
      <c r="BQ136" s="389"/>
      <c r="BR136" s="389"/>
      <c r="BS136" s="389"/>
      <c r="BT136" s="389"/>
      <c r="BU136" s="389"/>
      <c r="BV136" s="389"/>
    </row>
    <row r="137" spans="63:74" x14ac:dyDescent="0.2">
      <c r="BK137" s="389"/>
      <c r="BL137" s="389"/>
      <c r="BM137" s="389"/>
      <c r="BN137" s="389"/>
      <c r="BO137" s="389"/>
      <c r="BP137" s="389"/>
      <c r="BQ137" s="389"/>
      <c r="BR137" s="389"/>
      <c r="BS137" s="389"/>
      <c r="BT137" s="389"/>
      <c r="BU137" s="389"/>
      <c r="BV137" s="389"/>
    </row>
    <row r="138" spans="63:74" x14ac:dyDescent="0.2">
      <c r="BK138" s="389"/>
      <c r="BL138" s="389"/>
      <c r="BM138" s="389"/>
      <c r="BN138" s="389"/>
      <c r="BO138" s="389"/>
      <c r="BP138" s="389"/>
      <c r="BQ138" s="389"/>
      <c r="BR138" s="389"/>
      <c r="BS138" s="389"/>
      <c r="BT138" s="389"/>
      <c r="BU138" s="389"/>
      <c r="BV138" s="389"/>
    </row>
    <row r="139" spans="63:74" x14ac:dyDescent="0.2">
      <c r="BK139" s="389"/>
      <c r="BL139" s="389"/>
      <c r="BM139" s="389"/>
      <c r="BN139" s="389"/>
      <c r="BO139" s="389"/>
      <c r="BP139" s="389"/>
      <c r="BQ139" s="389"/>
      <c r="BR139" s="389"/>
      <c r="BS139" s="389"/>
      <c r="BT139" s="389"/>
      <c r="BU139" s="389"/>
      <c r="BV139" s="389"/>
    </row>
    <row r="140" spans="63:74" x14ac:dyDescent="0.2">
      <c r="BK140" s="389"/>
      <c r="BL140" s="389"/>
      <c r="BM140" s="389"/>
      <c r="BN140" s="389"/>
      <c r="BO140" s="389"/>
      <c r="BP140" s="389"/>
      <c r="BQ140" s="389"/>
      <c r="BR140" s="389"/>
      <c r="BS140" s="389"/>
      <c r="BT140" s="389"/>
      <c r="BU140" s="389"/>
      <c r="BV140" s="389"/>
    </row>
    <row r="141" spans="63:74" x14ac:dyDescent="0.2">
      <c r="BK141" s="389"/>
      <c r="BL141" s="389"/>
      <c r="BM141" s="389"/>
      <c r="BN141" s="389"/>
      <c r="BO141" s="389"/>
      <c r="BP141" s="389"/>
      <c r="BQ141" s="389"/>
      <c r="BR141" s="389"/>
      <c r="BS141" s="389"/>
      <c r="BT141" s="389"/>
      <c r="BU141" s="389"/>
      <c r="BV141" s="389"/>
    </row>
    <row r="142" spans="63:74" x14ac:dyDescent="0.2">
      <c r="BK142" s="389"/>
      <c r="BL142" s="389"/>
      <c r="BM142" s="389"/>
      <c r="BN142" s="389"/>
      <c r="BO142" s="389"/>
      <c r="BP142" s="389"/>
      <c r="BQ142" s="389"/>
      <c r="BR142" s="389"/>
      <c r="BS142" s="389"/>
      <c r="BT142" s="389"/>
      <c r="BU142" s="389"/>
      <c r="BV142" s="389"/>
    </row>
    <row r="143" spans="63:74" x14ac:dyDescent="0.2">
      <c r="BK143" s="389"/>
      <c r="BL143" s="389"/>
      <c r="BM143" s="389"/>
      <c r="BN143" s="389"/>
      <c r="BO143" s="389"/>
      <c r="BP143" s="389"/>
      <c r="BQ143" s="389"/>
      <c r="BR143" s="389"/>
      <c r="BS143" s="389"/>
      <c r="BT143" s="389"/>
      <c r="BU143" s="389"/>
      <c r="BV143" s="389"/>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I5" sqref="BI5"/>
    </sheetView>
  </sheetViews>
  <sheetFormatPr defaultColWidth="11" defaultRowHeight="11.25" x14ac:dyDescent="0.2"/>
  <cols>
    <col min="1" max="1" width="11.5703125" style="100" customWidth="1"/>
    <col min="2" max="2" width="25.5703125" style="100" customWidth="1"/>
    <col min="3" max="50" width="6.5703125" style="100" customWidth="1"/>
    <col min="51" max="57" width="6.5703125" style="381" customWidth="1"/>
    <col min="58" max="58" width="6.5703125" style="698" customWidth="1"/>
    <col min="59" max="62" width="6.5703125" style="381" customWidth="1"/>
    <col min="63" max="74" width="6.5703125" style="100" customWidth="1"/>
    <col min="75" max="16384" width="11" style="100"/>
  </cols>
  <sheetData>
    <row r="1" spans="1:74" ht="15.6" customHeight="1" x14ac:dyDescent="0.2">
      <c r="A1" s="760" t="s">
        <v>1039</v>
      </c>
      <c r="B1" s="805" t="s">
        <v>1055</v>
      </c>
      <c r="C1" s="768"/>
      <c r="D1" s="768"/>
      <c r="E1" s="768"/>
      <c r="F1" s="768"/>
      <c r="G1" s="768"/>
      <c r="H1" s="768"/>
      <c r="I1" s="768"/>
      <c r="J1" s="768"/>
      <c r="K1" s="768"/>
      <c r="L1" s="768"/>
      <c r="M1" s="768"/>
      <c r="N1" s="768"/>
      <c r="O1" s="768"/>
      <c r="P1" s="768"/>
      <c r="Q1" s="768"/>
      <c r="R1" s="768"/>
      <c r="S1" s="768"/>
      <c r="T1" s="768"/>
      <c r="U1" s="768"/>
      <c r="V1" s="768"/>
      <c r="W1" s="768"/>
      <c r="X1" s="768"/>
      <c r="Y1" s="768"/>
      <c r="Z1" s="768"/>
      <c r="AA1" s="768"/>
      <c r="AB1" s="768"/>
      <c r="AC1" s="768"/>
      <c r="AD1" s="768"/>
      <c r="AE1" s="768"/>
      <c r="AF1" s="768"/>
      <c r="AG1" s="768"/>
      <c r="AH1" s="768"/>
      <c r="AI1" s="768"/>
      <c r="AJ1" s="768"/>
      <c r="AK1" s="768"/>
      <c r="AL1" s="768"/>
      <c r="AM1" s="303"/>
    </row>
    <row r="2" spans="1:74" ht="14.1" customHeight="1" x14ac:dyDescent="0.2">
      <c r="A2" s="761"/>
      <c r="B2" s="543" t="str">
        <f>"U.S. Energy Information Administration  |  Short-Term Energy Outlook  - "&amp;Dates!D1</f>
        <v>U.S. Energy Information Administration  |  Short-Term Energy Outlook  - November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3"/>
    </row>
    <row r="3" spans="1:74" s="12" customFormat="1" ht="12.75" x14ac:dyDescent="0.2">
      <c r="A3" s="14"/>
      <c r="B3" s="15"/>
      <c r="C3" s="769">
        <f>Dates!D3</f>
        <v>2011</v>
      </c>
      <c r="D3" s="765"/>
      <c r="E3" s="765"/>
      <c r="F3" s="765"/>
      <c r="G3" s="765"/>
      <c r="H3" s="765"/>
      <c r="I3" s="765"/>
      <c r="J3" s="765"/>
      <c r="K3" s="765"/>
      <c r="L3" s="765"/>
      <c r="M3" s="765"/>
      <c r="N3" s="766"/>
      <c r="O3" s="769">
        <f>C3+1</f>
        <v>2012</v>
      </c>
      <c r="P3" s="770"/>
      <c r="Q3" s="770"/>
      <c r="R3" s="770"/>
      <c r="S3" s="770"/>
      <c r="T3" s="770"/>
      <c r="U3" s="770"/>
      <c r="V3" s="770"/>
      <c r="W3" s="770"/>
      <c r="X3" s="765"/>
      <c r="Y3" s="765"/>
      <c r="Z3" s="766"/>
      <c r="AA3" s="762">
        <f>O3+1</f>
        <v>2013</v>
      </c>
      <c r="AB3" s="765"/>
      <c r="AC3" s="765"/>
      <c r="AD3" s="765"/>
      <c r="AE3" s="765"/>
      <c r="AF3" s="765"/>
      <c r="AG3" s="765"/>
      <c r="AH3" s="765"/>
      <c r="AI3" s="765"/>
      <c r="AJ3" s="765"/>
      <c r="AK3" s="765"/>
      <c r="AL3" s="766"/>
      <c r="AM3" s="762">
        <f>AA3+1</f>
        <v>2014</v>
      </c>
      <c r="AN3" s="765"/>
      <c r="AO3" s="765"/>
      <c r="AP3" s="765"/>
      <c r="AQ3" s="765"/>
      <c r="AR3" s="765"/>
      <c r="AS3" s="765"/>
      <c r="AT3" s="765"/>
      <c r="AU3" s="765"/>
      <c r="AV3" s="765"/>
      <c r="AW3" s="765"/>
      <c r="AX3" s="766"/>
      <c r="AY3" s="762">
        <f>AM3+1</f>
        <v>2015</v>
      </c>
      <c r="AZ3" s="763"/>
      <c r="BA3" s="763"/>
      <c r="BB3" s="763"/>
      <c r="BC3" s="763"/>
      <c r="BD3" s="763"/>
      <c r="BE3" s="763"/>
      <c r="BF3" s="763"/>
      <c r="BG3" s="763"/>
      <c r="BH3" s="763"/>
      <c r="BI3" s="763"/>
      <c r="BJ3" s="764"/>
      <c r="BK3" s="762">
        <f>AY3+1</f>
        <v>2016</v>
      </c>
      <c r="BL3" s="765"/>
      <c r="BM3" s="765"/>
      <c r="BN3" s="765"/>
      <c r="BO3" s="765"/>
      <c r="BP3" s="765"/>
      <c r="BQ3" s="765"/>
      <c r="BR3" s="765"/>
      <c r="BS3" s="765"/>
      <c r="BT3" s="765"/>
      <c r="BU3" s="765"/>
      <c r="BV3" s="766"/>
    </row>
    <row r="4" spans="1:74" s="12" customFormat="1" x14ac:dyDescent="0.2">
      <c r="A4" s="16"/>
      <c r="B4" s="17"/>
      <c r="C4" s="18" t="s">
        <v>636</v>
      </c>
      <c r="D4" s="18" t="s">
        <v>637</v>
      </c>
      <c r="E4" s="18" t="s">
        <v>638</v>
      </c>
      <c r="F4" s="18" t="s">
        <v>639</v>
      </c>
      <c r="G4" s="18" t="s">
        <v>640</v>
      </c>
      <c r="H4" s="18" t="s">
        <v>641</v>
      </c>
      <c r="I4" s="18" t="s">
        <v>642</v>
      </c>
      <c r="J4" s="18" t="s">
        <v>643</v>
      </c>
      <c r="K4" s="18" t="s">
        <v>644</v>
      </c>
      <c r="L4" s="18" t="s">
        <v>645</v>
      </c>
      <c r="M4" s="18" t="s">
        <v>646</v>
      </c>
      <c r="N4" s="18" t="s">
        <v>647</v>
      </c>
      <c r="O4" s="18" t="s">
        <v>636</v>
      </c>
      <c r="P4" s="18" t="s">
        <v>637</v>
      </c>
      <c r="Q4" s="18" t="s">
        <v>638</v>
      </c>
      <c r="R4" s="18" t="s">
        <v>639</v>
      </c>
      <c r="S4" s="18" t="s">
        <v>640</v>
      </c>
      <c r="T4" s="18" t="s">
        <v>641</v>
      </c>
      <c r="U4" s="18" t="s">
        <v>642</v>
      </c>
      <c r="V4" s="18" t="s">
        <v>643</v>
      </c>
      <c r="W4" s="18" t="s">
        <v>644</v>
      </c>
      <c r="X4" s="18" t="s">
        <v>645</v>
      </c>
      <c r="Y4" s="18" t="s">
        <v>646</v>
      </c>
      <c r="Z4" s="18" t="s">
        <v>647</v>
      </c>
      <c r="AA4" s="18" t="s">
        <v>636</v>
      </c>
      <c r="AB4" s="18" t="s">
        <v>637</v>
      </c>
      <c r="AC4" s="18" t="s">
        <v>638</v>
      </c>
      <c r="AD4" s="18" t="s">
        <v>639</v>
      </c>
      <c r="AE4" s="18" t="s">
        <v>640</v>
      </c>
      <c r="AF4" s="18" t="s">
        <v>641</v>
      </c>
      <c r="AG4" s="18" t="s">
        <v>642</v>
      </c>
      <c r="AH4" s="18" t="s">
        <v>643</v>
      </c>
      <c r="AI4" s="18" t="s">
        <v>644</v>
      </c>
      <c r="AJ4" s="18" t="s">
        <v>645</v>
      </c>
      <c r="AK4" s="18" t="s">
        <v>646</v>
      </c>
      <c r="AL4" s="18" t="s">
        <v>647</v>
      </c>
      <c r="AM4" s="18" t="s">
        <v>636</v>
      </c>
      <c r="AN4" s="18" t="s">
        <v>637</v>
      </c>
      <c r="AO4" s="18" t="s">
        <v>638</v>
      </c>
      <c r="AP4" s="18" t="s">
        <v>639</v>
      </c>
      <c r="AQ4" s="18" t="s">
        <v>640</v>
      </c>
      <c r="AR4" s="18" t="s">
        <v>641</v>
      </c>
      <c r="AS4" s="18" t="s">
        <v>642</v>
      </c>
      <c r="AT4" s="18" t="s">
        <v>643</v>
      </c>
      <c r="AU4" s="18" t="s">
        <v>644</v>
      </c>
      <c r="AV4" s="18" t="s">
        <v>645</v>
      </c>
      <c r="AW4" s="18" t="s">
        <v>646</v>
      </c>
      <c r="AX4" s="18" t="s">
        <v>647</v>
      </c>
      <c r="AY4" s="18" t="s">
        <v>636</v>
      </c>
      <c r="AZ4" s="18" t="s">
        <v>637</v>
      </c>
      <c r="BA4" s="18" t="s">
        <v>638</v>
      </c>
      <c r="BB4" s="18" t="s">
        <v>639</v>
      </c>
      <c r="BC4" s="18" t="s">
        <v>640</v>
      </c>
      <c r="BD4" s="18" t="s">
        <v>641</v>
      </c>
      <c r="BE4" s="18" t="s">
        <v>642</v>
      </c>
      <c r="BF4" s="18" t="s">
        <v>643</v>
      </c>
      <c r="BG4" s="18" t="s">
        <v>644</v>
      </c>
      <c r="BH4" s="18" t="s">
        <v>645</v>
      </c>
      <c r="BI4" s="18" t="s">
        <v>646</v>
      </c>
      <c r="BJ4" s="18" t="s">
        <v>647</v>
      </c>
      <c r="BK4" s="18" t="s">
        <v>636</v>
      </c>
      <c r="BL4" s="18" t="s">
        <v>637</v>
      </c>
      <c r="BM4" s="18" t="s">
        <v>638</v>
      </c>
      <c r="BN4" s="18" t="s">
        <v>639</v>
      </c>
      <c r="BO4" s="18" t="s">
        <v>640</v>
      </c>
      <c r="BP4" s="18" t="s">
        <v>641</v>
      </c>
      <c r="BQ4" s="18" t="s">
        <v>642</v>
      </c>
      <c r="BR4" s="18" t="s">
        <v>643</v>
      </c>
      <c r="BS4" s="18" t="s">
        <v>644</v>
      </c>
      <c r="BT4" s="18" t="s">
        <v>645</v>
      </c>
      <c r="BU4" s="18" t="s">
        <v>646</v>
      </c>
      <c r="BV4" s="18" t="s">
        <v>647</v>
      </c>
    </row>
    <row r="5" spans="1:74" ht="11.1" customHeight="1" x14ac:dyDescent="0.2">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7"/>
      <c r="AZ5" s="417"/>
      <c r="BA5" s="417"/>
      <c r="BB5" s="417"/>
      <c r="BC5" s="417"/>
      <c r="BD5" s="417"/>
      <c r="BE5" s="417"/>
      <c r="BF5" s="103"/>
      <c r="BG5" s="417"/>
      <c r="BH5" s="417"/>
      <c r="BI5" s="417"/>
      <c r="BJ5" s="417"/>
      <c r="BK5" s="417"/>
      <c r="BL5" s="417"/>
      <c r="BM5" s="417"/>
      <c r="BN5" s="417"/>
      <c r="BO5" s="417"/>
      <c r="BP5" s="417"/>
      <c r="BQ5" s="417"/>
      <c r="BR5" s="417"/>
      <c r="BS5" s="417"/>
      <c r="BT5" s="417"/>
      <c r="BU5" s="417"/>
      <c r="BV5" s="417"/>
    </row>
    <row r="6" spans="1:74" ht="11.1" customHeight="1" x14ac:dyDescent="0.2">
      <c r="A6" s="101" t="s">
        <v>783</v>
      </c>
      <c r="B6" s="203" t="s">
        <v>616</v>
      </c>
      <c r="C6" s="215">
        <v>11.705544935000001</v>
      </c>
      <c r="D6" s="215">
        <v>11.183093109</v>
      </c>
      <c r="E6" s="215">
        <v>10.280965838</v>
      </c>
      <c r="F6" s="215">
        <v>10.08002415</v>
      </c>
      <c r="G6" s="215">
        <v>10.439620581</v>
      </c>
      <c r="H6" s="215">
        <v>12.257567164999999</v>
      </c>
      <c r="I6" s="215">
        <v>13.506217894000001</v>
      </c>
      <c r="J6" s="215">
        <v>13.113268215</v>
      </c>
      <c r="K6" s="215">
        <v>11.264377251999999</v>
      </c>
      <c r="L6" s="215">
        <v>9.9580162449999996</v>
      </c>
      <c r="M6" s="215">
        <v>10.136738483</v>
      </c>
      <c r="N6" s="215">
        <v>10.830337504999999</v>
      </c>
      <c r="O6" s="215">
        <v>10.952524498000001</v>
      </c>
      <c r="P6" s="215">
        <v>10.668600701000001</v>
      </c>
      <c r="Q6" s="215">
        <v>9.9706635139999999</v>
      </c>
      <c r="R6" s="215">
        <v>9.8409405420000002</v>
      </c>
      <c r="S6" s="215">
        <v>10.855407445000001</v>
      </c>
      <c r="T6" s="215">
        <v>12.027538373000001</v>
      </c>
      <c r="U6" s="215">
        <v>13.375473251000001</v>
      </c>
      <c r="V6" s="215">
        <v>12.764502136000001</v>
      </c>
      <c r="W6" s="215">
        <v>11.152829245</v>
      </c>
      <c r="X6" s="215">
        <v>10.053250782999999</v>
      </c>
      <c r="Y6" s="215">
        <v>10.199167836000001</v>
      </c>
      <c r="Z6" s="215">
        <v>10.794680279</v>
      </c>
      <c r="AA6" s="215">
        <v>11.257012187999999</v>
      </c>
      <c r="AB6" s="215">
        <v>11.061717145999999</v>
      </c>
      <c r="AC6" s="215">
        <v>10.496736581</v>
      </c>
      <c r="AD6" s="215">
        <v>9.9777622790000002</v>
      </c>
      <c r="AE6" s="215">
        <v>10.392117435999999</v>
      </c>
      <c r="AF6" s="215">
        <v>11.894088245000001</v>
      </c>
      <c r="AG6" s="215">
        <v>12.736955512</v>
      </c>
      <c r="AH6" s="215">
        <v>12.428572429000001</v>
      </c>
      <c r="AI6" s="215">
        <v>11.364696722</v>
      </c>
      <c r="AJ6" s="215">
        <v>10.158885887</v>
      </c>
      <c r="AK6" s="215">
        <v>10.484654730000001</v>
      </c>
      <c r="AL6" s="215">
        <v>11.387782181</v>
      </c>
      <c r="AM6" s="215">
        <v>12.178433700999999</v>
      </c>
      <c r="AN6" s="215">
        <v>11.576014695</v>
      </c>
      <c r="AO6" s="215">
        <v>10.713269930999999</v>
      </c>
      <c r="AP6" s="215">
        <v>9.9217640130000007</v>
      </c>
      <c r="AQ6" s="215">
        <v>10.461247868999999</v>
      </c>
      <c r="AR6" s="215">
        <v>11.946397289</v>
      </c>
      <c r="AS6" s="215">
        <v>12.436547181</v>
      </c>
      <c r="AT6" s="215">
        <v>12.393281663</v>
      </c>
      <c r="AU6" s="215">
        <v>11.326254756000001</v>
      </c>
      <c r="AV6" s="215">
        <v>10.147083583000001</v>
      </c>
      <c r="AW6" s="215">
        <v>10.589638204</v>
      </c>
      <c r="AX6" s="215">
        <v>10.87286679</v>
      </c>
      <c r="AY6" s="215">
        <v>11.640733421</v>
      </c>
      <c r="AZ6" s="215">
        <v>11.958965135</v>
      </c>
      <c r="BA6" s="215">
        <v>10.459627900999999</v>
      </c>
      <c r="BB6" s="215">
        <v>9.7875564789999991</v>
      </c>
      <c r="BC6" s="215">
        <v>10.38407752</v>
      </c>
      <c r="BD6" s="215">
        <v>12.056606402</v>
      </c>
      <c r="BE6" s="215">
        <v>12.890953521</v>
      </c>
      <c r="BF6" s="215">
        <v>12.654772114</v>
      </c>
      <c r="BG6" s="215">
        <v>11.67449</v>
      </c>
      <c r="BH6" s="215">
        <v>10.17304</v>
      </c>
      <c r="BI6" s="356">
        <v>10.282769999999999</v>
      </c>
      <c r="BJ6" s="356">
        <v>11.22546</v>
      </c>
      <c r="BK6" s="356">
        <v>11.58741</v>
      </c>
      <c r="BL6" s="356">
        <v>11.095269999999999</v>
      </c>
      <c r="BM6" s="356">
        <v>10.49799</v>
      </c>
      <c r="BN6" s="356">
        <v>9.9955879999999997</v>
      </c>
      <c r="BO6" s="356">
        <v>10.63862</v>
      </c>
      <c r="BP6" s="356">
        <v>12.18257</v>
      </c>
      <c r="BQ6" s="356">
        <v>13.06054</v>
      </c>
      <c r="BR6" s="356">
        <v>12.927379999999999</v>
      </c>
      <c r="BS6" s="356">
        <v>11.447570000000001</v>
      </c>
      <c r="BT6" s="356">
        <v>10.36788</v>
      </c>
      <c r="BU6" s="356">
        <v>10.448309999999999</v>
      </c>
      <c r="BV6" s="356">
        <v>11.330209999999999</v>
      </c>
    </row>
    <row r="7" spans="1:74" ht="11.1" customHeight="1" x14ac:dyDescent="0.2">
      <c r="A7" s="101" t="s">
        <v>782</v>
      </c>
      <c r="B7" s="130" t="s">
        <v>204</v>
      </c>
      <c r="C7" s="215">
        <v>11.290344080000001</v>
      </c>
      <c r="D7" s="215">
        <v>10.77256706</v>
      </c>
      <c r="E7" s="215">
        <v>9.8970334849999997</v>
      </c>
      <c r="F7" s="215">
        <v>9.683976607</v>
      </c>
      <c r="G7" s="215">
        <v>10.045242050000001</v>
      </c>
      <c r="H7" s="215">
        <v>11.830956820000001</v>
      </c>
      <c r="I7" s="215">
        <v>13.058120450000001</v>
      </c>
      <c r="J7" s="215">
        <v>12.6593935</v>
      </c>
      <c r="K7" s="215">
        <v>10.83708654</v>
      </c>
      <c r="L7" s="215">
        <v>9.5701778379999993</v>
      </c>
      <c r="M7" s="215">
        <v>9.7213122690000002</v>
      </c>
      <c r="N7" s="215">
        <v>10.394345489999999</v>
      </c>
      <c r="O7" s="215">
        <v>10.52214341</v>
      </c>
      <c r="P7" s="215">
        <v>10.23414524</v>
      </c>
      <c r="Q7" s="215">
        <v>9.5644496169999993</v>
      </c>
      <c r="R7" s="215">
        <v>9.4393940060000006</v>
      </c>
      <c r="S7" s="215">
        <v>10.43868535</v>
      </c>
      <c r="T7" s="215">
        <v>11.592002190000001</v>
      </c>
      <c r="U7" s="215">
        <v>12.913377880000001</v>
      </c>
      <c r="V7" s="215">
        <v>12.306246030000001</v>
      </c>
      <c r="W7" s="215">
        <v>10.71953544</v>
      </c>
      <c r="X7" s="215">
        <v>9.6421000390000007</v>
      </c>
      <c r="Y7" s="215">
        <v>9.7682108000000003</v>
      </c>
      <c r="Z7" s="215">
        <v>10.35472058</v>
      </c>
      <c r="AA7" s="215">
        <v>10.80844301</v>
      </c>
      <c r="AB7" s="215">
        <v>10.614231419999999</v>
      </c>
      <c r="AC7" s="215">
        <v>10.05896596</v>
      </c>
      <c r="AD7" s="215">
        <v>9.5602204480000008</v>
      </c>
      <c r="AE7" s="215">
        <v>9.9686343050000001</v>
      </c>
      <c r="AF7" s="215">
        <v>11.44287403</v>
      </c>
      <c r="AG7" s="215">
        <v>12.26155589</v>
      </c>
      <c r="AH7" s="215">
        <v>11.96590387</v>
      </c>
      <c r="AI7" s="215">
        <v>10.92126979</v>
      </c>
      <c r="AJ7" s="215">
        <v>9.7349109449999993</v>
      </c>
      <c r="AK7" s="215">
        <v>10.042910859999999</v>
      </c>
      <c r="AL7" s="215">
        <v>10.927347040000001</v>
      </c>
      <c r="AM7" s="215">
        <v>11.72285915</v>
      </c>
      <c r="AN7" s="215">
        <v>11.13450267</v>
      </c>
      <c r="AO7" s="215">
        <v>10.28244939</v>
      </c>
      <c r="AP7" s="215">
        <v>9.5122234260000003</v>
      </c>
      <c r="AQ7" s="215">
        <v>10.06083316</v>
      </c>
      <c r="AR7" s="215">
        <v>11.516936510000001</v>
      </c>
      <c r="AS7" s="215">
        <v>11.99177151</v>
      </c>
      <c r="AT7" s="215">
        <v>11.950984399999999</v>
      </c>
      <c r="AU7" s="215">
        <v>10.892643720000001</v>
      </c>
      <c r="AV7" s="215">
        <v>9.7462996850000003</v>
      </c>
      <c r="AW7" s="215">
        <v>10.160520119999999</v>
      </c>
      <c r="AX7" s="215">
        <v>10.42971573</v>
      </c>
      <c r="AY7" s="215">
        <v>11.197139140000001</v>
      </c>
      <c r="AZ7" s="215">
        <v>11.525767180000001</v>
      </c>
      <c r="BA7" s="215">
        <v>10.060740190000001</v>
      </c>
      <c r="BB7" s="215">
        <v>9.3995033269999997</v>
      </c>
      <c r="BC7" s="215">
        <v>9.9788055179999997</v>
      </c>
      <c r="BD7" s="215">
        <v>11.62228955</v>
      </c>
      <c r="BE7" s="215">
        <v>12.438125579999999</v>
      </c>
      <c r="BF7" s="215">
        <v>12.210188281000001</v>
      </c>
      <c r="BG7" s="215">
        <v>11.2313639</v>
      </c>
      <c r="BH7" s="215">
        <v>9.7538917999999999</v>
      </c>
      <c r="BI7" s="356">
        <v>9.8456250000000001</v>
      </c>
      <c r="BJ7" s="356">
        <v>10.77407</v>
      </c>
      <c r="BK7" s="356">
        <v>11.1493</v>
      </c>
      <c r="BL7" s="356">
        <v>10.6717</v>
      </c>
      <c r="BM7" s="356">
        <v>10.10459</v>
      </c>
      <c r="BN7" s="356">
        <v>9.6155299999999997</v>
      </c>
      <c r="BO7" s="356">
        <v>10.23663</v>
      </c>
      <c r="BP7" s="356">
        <v>11.754619999999999</v>
      </c>
      <c r="BQ7" s="356">
        <v>12.6088</v>
      </c>
      <c r="BR7" s="356">
        <v>12.47935</v>
      </c>
      <c r="BS7" s="356">
        <v>11.00464</v>
      </c>
      <c r="BT7" s="356">
        <v>9.9465979999999998</v>
      </c>
      <c r="BU7" s="356">
        <v>10.007070000000001</v>
      </c>
      <c r="BV7" s="356">
        <v>10.87358</v>
      </c>
    </row>
    <row r="8" spans="1:74" ht="11.1" customHeight="1" x14ac:dyDescent="0.2">
      <c r="A8" s="101" t="s">
        <v>384</v>
      </c>
      <c r="B8" s="130" t="s">
        <v>385</v>
      </c>
      <c r="C8" s="215">
        <v>0.41520085499999998</v>
      </c>
      <c r="D8" s="215">
        <v>0.410526049</v>
      </c>
      <c r="E8" s="215">
        <v>0.383932353</v>
      </c>
      <c r="F8" s="215">
        <v>0.396047543</v>
      </c>
      <c r="G8" s="215">
        <v>0.39437853099999998</v>
      </c>
      <c r="H8" s="215">
        <v>0.426610345</v>
      </c>
      <c r="I8" s="215">
        <v>0.44809744400000001</v>
      </c>
      <c r="J8" s="215">
        <v>0.45387471499999998</v>
      </c>
      <c r="K8" s="215">
        <v>0.42729071200000002</v>
      </c>
      <c r="L8" s="215">
        <v>0.387838407</v>
      </c>
      <c r="M8" s="215">
        <v>0.41542621400000002</v>
      </c>
      <c r="N8" s="215">
        <v>0.43599201500000001</v>
      </c>
      <c r="O8" s="215">
        <v>0.43038108800000002</v>
      </c>
      <c r="P8" s="215">
        <v>0.43445546099999999</v>
      </c>
      <c r="Q8" s="215">
        <v>0.40621389699999999</v>
      </c>
      <c r="R8" s="215">
        <v>0.40154653600000001</v>
      </c>
      <c r="S8" s="215">
        <v>0.41672209500000001</v>
      </c>
      <c r="T8" s="215">
        <v>0.43553618300000002</v>
      </c>
      <c r="U8" s="215">
        <v>0.46209537099999998</v>
      </c>
      <c r="V8" s="215">
        <v>0.458256106</v>
      </c>
      <c r="W8" s="215">
        <v>0.43329380499999998</v>
      </c>
      <c r="X8" s="215">
        <v>0.41115074400000001</v>
      </c>
      <c r="Y8" s="215">
        <v>0.43095703600000002</v>
      </c>
      <c r="Z8" s="215">
        <v>0.43995969899999998</v>
      </c>
      <c r="AA8" s="215">
        <v>0.44856917800000001</v>
      </c>
      <c r="AB8" s="215">
        <v>0.44748572599999997</v>
      </c>
      <c r="AC8" s="215">
        <v>0.43777062100000003</v>
      </c>
      <c r="AD8" s="215">
        <v>0.41754183099999997</v>
      </c>
      <c r="AE8" s="215">
        <v>0.42348313100000001</v>
      </c>
      <c r="AF8" s="215">
        <v>0.45121421499999997</v>
      </c>
      <c r="AG8" s="215">
        <v>0.47539962200000002</v>
      </c>
      <c r="AH8" s="215">
        <v>0.46266855899999998</v>
      </c>
      <c r="AI8" s="215">
        <v>0.443426932</v>
      </c>
      <c r="AJ8" s="215">
        <v>0.42397494200000002</v>
      </c>
      <c r="AK8" s="215">
        <v>0.44174386999999998</v>
      </c>
      <c r="AL8" s="215">
        <v>0.46043514099999999</v>
      </c>
      <c r="AM8" s="215">
        <v>0.45557455099999999</v>
      </c>
      <c r="AN8" s="215">
        <v>0.44151202499999997</v>
      </c>
      <c r="AO8" s="215">
        <v>0.430820541</v>
      </c>
      <c r="AP8" s="215">
        <v>0.40954058700000001</v>
      </c>
      <c r="AQ8" s="215">
        <v>0.40041470899999998</v>
      </c>
      <c r="AR8" s="215">
        <v>0.42946077900000001</v>
      </c>
      <c r="AS8" s="215">
        <v>0.44477567099999998</v>
      </c>
      <c r="AT8" s="215">
        <v>0.442297263</v>
      </c>
      <c r="AU8" s="215">
        <v>0.43361103600000001</v>
      </c>
      <c r="AV8" s="215">
        <v>0.40078389800000003</v>
      </c>
      <c r="AW8" s="215">
        <v>0.42911808400000001</v>
      </c>
      <c r="AX8" s="215">
        <v>0.44315105999999999</v>
      </c>
      <c r="AY8" s="215">
        <v>0.44359428099999998</v>
      </c>
      <c r="AZ8" s="215">
        <v>0.43319795500000002</v>
      </c>
      <c r="BA8" s="215">
        <v>0.39888771099999998</v>
      </c>
      <c r="BB8" s="215">
        <v>0.38805315200000001</v>
      </c>
      <c r="BC8" s="215">
        <v>0.40527200200000002</v>
      </c>
      <c r="BD8" s="215">
        <v>0.43431685199999998</v>
      </c>
      <c r="BE8" s="215">
        <v>0.45282794100000001</v>
      </c>
      <c r="BF8" s="215">
        <v>0.44458383335000001</v>
      </c>
      <c r="BG8" s="215">
        <v>0.44312600000000002</v>
      </c>
      <c r="BH8" s="215">
        <v>0.41914820000000003</v>
      </c>
      <c r="BI8" s="356">
        <v>0.4371467</v>
      </c>
      <c r="BJ8" s="356">
        <v>0.45138220000000001</v>
      </c>
      <c r="BK8" s="356">
        <v>0.4381159</v>
      </c>
      <c r="BL8" s="356">
        <v>0.4235698</v>
      </c>
      <c r="BM8" s="356">
        <v>0.39339429999999997</v>
      </c>
      <c r="BN8" s="356">
        <v>0.38005840000000002</v>
      </c>
      <c r="BO8" s="356">
        <v>0.40199390000000002</v>
      </c>
      <c r="BP8" s="356">
        <v>0.42794929999999998</v>
      </c>
      <c r="BQ8" s="356">
        <v>0.45174599999999998</v>
      </c>
      <c r="BR8" s="356">
        <v>0.44803379999999998</v>
      </c>
      <c r="BS8" s="356">
        <v>0.44293290000000002</v>
      </c>
      <c r="BT8" s="356">
        <v>0.42128110000000002</v>
      </c>
      <c r="BU8" s="356">
        <v>0.441247</v>
      </c>
      <c r="BV8" s="356">
        <v>0.45662789999999998</v>
      </c>
    </row>
    <row r="9" spans="1:74" ht="11.1" customHeight="1" x14ac:dyDescent="0.2">
      <c r="A9" s="104" t="s">
        <v>784</v>
      </c>
      <c r="B9" s="130" t="s">
        <v>617</v>
      </c>
      <c r="C9" s="215">
        <v>8.6702129000000003E-2</v>
      </c>
      <c r="D9" s="215">
        <v>7.9286857000000002E-2</v>
      </c>
      <c r="E9" s="215">
        <v>8.0073580000000005E-2</v>
      </c>
      <c r="F9" s="215">
        <v>7.3199532999999997E-2</v>
      </c>
      <c r="G9" s="215">
        <v>0.116830645</v>
      </c>
      <c r="H9" s="215">
        <v>0.10555073399999999</v>
      </c>
      <c r="I9" s="215">
        <v>0.15381196799999999</v>
      </c>
      <c r="J9" s="215">
        <v>0.14757906400000001</v>
      </c>
      <c r="K9" s="215">
        <v>0.1006611</v>
      </c>
      <c r="L9" s="215">
        <v>8.9896354999999997E-2</v>
      </c>
      <c r="M9" s="215">
        <v>7.8046565999999998E-2</v>
      </c>
      <c r="N9" s="215">
        <v>0.109215549</v>
      </c>
      <c r="O9" s="215">
        <v>0.103715645</v>
      </c>
      <c r="P9" s="215">
        <v>9.5506068999999999E-2</v>
      </c>
      <c r="Q9" s="215">
        <v>9.7008548E-2</v>
      </c>
      <c r="R9" s="215">
        <v>0.1246497</v>
      </c>
      <c r="S9" s="215">
        <v>0.13941741899999999</v>
      </c>
      <c r="T9" s="215">
        <v>0.13864396600000001</v>
      </c>
      <c r="U9" s="215">
        <v>0.18279393499999999</v>
      </c>
      <c r="V9" s="215">
        <v>0.17732806500000001</v>
      </c>
      <c r="W9" s="215">
        <v>0.133400833</v>
      </c>
      <c r="X9" s="215">
        <v>0.11810741900000001</v>
      </c>
      <c r="Y9" s="215">
        <v>0.12982766700000001</v>
      </c>
      <c r="Z9" s="215">
        <v>0.10730893599999999</v>
      </c>
      <c r="AA9" s="215">
        <v>0.15288722599999999</v>
      </c>
      <c r="AB9" s="215">
        <v>0.16084164200000001</v>
      </c>
      <c r="AC9" s="215">
        <v>0.15650429099999999</v>
      </c>
      <c r="AD9" s="215">
        <v>0.12673986700000001</v>
      </c>
      <c r="AE9" s="215">
        <v>0.159175806</v>
      </c>
      <c r="AF9" s="215">
        <v>0.17264740000000001</v>
      </c>
      <c r="AG9" s="215">
        <v>0.182911451</v>
      </c>
      <c r="AH9" s="215">
        <v>0.193298258</v>
      </c>
      <c r="AI9" s="215">
        <v>0.1631592</v>
      </c>
      <c r="AJ9" s="215">
        <v>0.148529097</v>
      </c>
      <c r="AK9" s="215">
        <v>0.1695941</v>
      </c>
      <c r="AL9" s="215">
        <v>0.15296596800000001</v>
      </c>
      <c r="AM9" s="215">
        <v>0.12055158000000001</v>
      </c>
      <c r="AN9" s="215">
        <v>9.5671999999999993E-2</v>
      </c>
      <c r="AO9" s="215">
        <v>0.10221722599999999</v>
      </c>
      <c r="AP9" s="215">
        <v>9.7717032999999995E-2</v>
      </c>
      <c r="AQ9" s="215">
        <v>0.130164742</v>
      </c>
      <c r="AR9" s="215">
        <v>0.129255867</v>
      </c>
      <c r="AS9" s="215">
        <v>0.151314226</v>
      </c>
      <c r="AT9" s="215">
        <v>0.16907396799999999</v>
      </c>
      <c r="AU9" s="215">
        <v>0.15758033299999999</v>
      </c>
      <c r="AV9" s="215">
        <v>0.12779596800000001</v>
      </c>
      <c r="AW9" s="215">
        <v>0.15810286700000001</v>
      </c>
      <c r="AX9" s="215">
        <v>0.139581226</v>
      </c>
      <c r="AY9" s="215">
        <v>0.16902906400000001</v>
      </c>
      <c r="AZ9" s="215">
        <v>0.15132678599999999</v>
      </c>
      <c r="BA9" s="215">
        <v>0.18408993600000001</v>
      </c>
      <c r="BB9" s="215">
        <v>0.19871159999999999</v>
      </c>
      <c r="BC9" s="215">
        <v>0.19437896800000001</v>
      </c>
      <c r="BD9" s="215">
        <v>0.20318613299999999</v>
      </c>
      <c r="BE9" s="215">
        <v>0.201015419</v>
      </c>
      <c r="BF9" s="215">
        <v>0.24380584366999999</v>
      </c>
      <c r="BG9" s="215">
        <v>0.16082389999999999</v>
      </c>
      <c r="BH9" s="215">
        <v>0.1273666</v>
      </c>
      <c r="BI9" s="356">
        <v>0.1200688</v>
      </c>
      <c r="BJ9" s="356">
        <v>0.13484399999999999</v>
      </c>
      <c r="BK9" s="356">
        <v>0.12662770000000001</v>
      </c>
      <c r="BL9" s="356">
        <v>0.1232641</v>
      </c>
      <c r="BM9" s="356">
        <v>0.1050267</v>
      </c>
      <c r="BN9" s="356">
        <v>0.10464519999999999</v>
      </c>
      <c r="BO9" s="356">
        <v>0.11161840000000001</v>
      </c>
      <c r="BP9" s="356">
        <v>0.12619440000000001</v>
      </c>
      <c r="BQ9" s="356">
        <v>0.16237260000000001</v>
      </c>
      <c r="BR9" s="356">
        <v>0.15856990000000001</v>
      </c>
      <c r="BS9" s="356">
        <v>9.5844200000000004E-2</v>
      </c>
      <c r="BT9" s="356">
        <v>8.3260200000000006E-2</v>
      </c>
      <c r="BU9" s="356">
        <v>8.5036399999999998E-2</v>
      </c>
      <c r="BV9" s="356">
        <v>0.1039211</v>
      </c>
    </row>
    <row r="10" spans="1:74" ht="11.1" customHeight="1" x14ac:dyDescent="0.2">
      <c r="A10" s="104" t="s">
        <v>785</v>
      </c>
      <c r="B10" s="130" t="s">
        <v>558</v>
      </c>
      <c r="C10" s="215">
        <v>11.792247064</v>
      </c>
      <c r="D10" s="215">
        <v>11.262379965999999</v>
      </c>
      <c r="E10" s="215">
        <v>10.361039418000001</v>
      </c>
      <c r="F10" s="215">
        <v>10.153223683</v>
      </c>
      <c r="G10" s="215">
        <v>10.556451226</v>
      </c>
      <c r="H10" s="215">
        <v>12.363117899000001</v>
      </c>
      <c r="I10" s="215">
        <v>13.660029862</v>
      </c>
      <c r="J10" s="215">
        <v>13.260847279</v>
      </c>
      <c r="K10" s="215">
        <v>11.365038351999999</v>
      </c>
      <c r="L10" s="215">
        <v>10.0479126</v>
      </c>
      <c r="M10" s="215">
        <v>10.214785049</v>
      </c>
      <c r="N10" s="215">
        <v>10.939553053999999</v>
      </c>
      <c r="O10" s="215">
        <v>11.056240143</v>
      </c>
      <c r="P10" s="215">
        <v>10.76410677</v>
      </c>
      <c r="Q10" s="215">
        <v>10.067672062</v>
      </c>
      <c r="R10" s="215">
        <v>9.9655902419999993</v>
      </c>
      <c r="S10" s="215">
        <v>10.994824864</v>
      </c>
      <c r="T10" s="215">
        <v>12.166182339000001</v>
      </c>
      <c r="U10" s="215">
        <v>13.558267186</v>
      </c>
      <c r="V10" s="215">
        <v>12.941830201</v>
      </c>
      <c r="W10" s="215">
        <v>11.286230078000001</v>
      </c>
      <c r="X10" s="215">
        <v>10.171358202</v>
      </c>
      <c r="Y10" s="215">
        <v>10.328995503</v>
      </c>
      <c r="Z10" s="215">
        <v>10.901989215</v>
      </c>
      <c r="AA10" s="215">
        <v>11.409899414</v>
      </c>
      <c r="AB10" s="215">
        <v>11.222558788000001</v>
      </c>
      <c r="AC10" s="215">
        <v>10.653240872</v>
      </c>
      <c r="AD10" s="215">
        <v>10.104502146</v>
      </c>
      <c r="AE10" s="215">
        <v>10.551293242</v>
      </c>
      <c r="AF10" s="215">
        <v>12.066735645</v>
      </c>
      <c r="AG10" s="215">
        <v>12.919866963</v>
      </c>
      <c r="AH10" s="215">
        <v>12.621870686999999</v>
      </c>
      <c r="AI10" s="215">
        <v>11.527855922000001</v>
      </c>
      <c r="AJ10" s="215">
        <v>10.307414983999999</v>
      </c>
      <c r="AK10" s="215">
        <v>10.65424883</v>
      </c>
      <c r="AL10" s="215">
        <v>11.540748149000001</v>
      </c>
      <c r="AM10" s="215">
        <v>12.298985281</v>
      </c>
      <c r="AN10" s="215">
        <v>11.671686695</v>
      </c>
      <c r="AO10" s="215">
        <v>10.815487157</v>
      </c>
      <c r="AP10" s="215">
        <v>10.019481045999999</v>
      </c>
      <c r="AQ10" s="215">
        <v>10.591412611000001</v>
      </c>
      <c r="AR10" s="215">
        <v>12.075653156</v>
      </c>
      <c r="AS10" s="215">
        <v>12.587861407</v>
      </c>
      <c r="AT10" s="215">
        <v>12.562355631000001</v>
      </c>
      <c r="AU10" s="215">
        <v>11.483835088999999</v>
      </c>
      <c r="AV10" s="215">
        <v>10.274879551</v>
      </c>
      <c r="AW10" s="215">
        <v>10.747741071</v>
      </c>
      <c r="AX10" s="215">
        <v>11.012448016</v>
      </c>
      <c r="AY10" s="215">
        <v>11.809762485</v>
      </c>
      <c r="AZ10" s="215">
        <v>12.110291921</v>
      </c>
      <c r="BA10" s="215">
        <v>10.643717837000001</v>
      </c>
      <c r="BB10" s="215">
        <v>9.9862680790000002</v>
      </c>
      <c r="BC10" s="215">
        <v>10.578456488</v>
      </c>
      <c r="BD10" s="215">
        <v>12.259792535000001</v>
      </c>
      <c r="BE10" s="215">
        <v>13.091968939999999</v>
      </c>
      <c r="BF10" s="215">
        <v>12.898577958000001</v>
      </c>
      <c r="BG10" s="215">
        <v>11.835313899999999</v>
      </c>
      <c r="BH10" s="215">
        <v>10.300406600000001</v>
      </c>
      <c r="BI10" s="356">
        <v>10.402839999999999</v>
      </c>
      <c r="BJ10" s="356">
        <v>11.360300000000001</v>
      </c>
      <c r="BK10" s="356">
        <v>11.714040000000001</v>
      </c>
      <c r="BL10" s="356">
        <v>11.218540000000001</v>
      </c>
      <c r="BM10" s="356">
        <v>10.603009999999999</v>
      </c>
      <c r="BN10" s="356">
        <v>10.10023</v>
      </c>
      <c r="BO10" s="356">
        <v>10.75024</v>
      </c>
      <c r="BP10" s="356">
        <v>12.308770000000001</v>
      </c>
      <c r="BQ10" s="356">
        <v>13.22292</v>
      </c>
      <c r="BR10" s="356">
        <v>13.08595</v>
      </c>
      <c r="BS10" s="356">
        <v>11.543419999999999</v>
      </c>
      <c r="BT10" s="356">
        <v>10.451140000000001</v>
      </c>
      <c r="BU10" s="356">
        <v>10.53335</v>
      </c>
      <c r="BV10" s="356">
        <v>11.43413</v>
      </c>
    </row>
    <row r="11" spans="1:74" ht="11.1" customHeight="1" x14ac:dyDescent="0.2">
      <c r="A11" s="104" t="s">
        <v>10</v>
      </c>
      <c r="B11" s="130" t="s">
        <v>386</v>
      </c>
      <c r="C11" s="215">
        <v>0.65158582799999998</v>
      </c>
      <c r="D11" s="215">
        <v>0.30003078</v>
      </c>
      <c r="E11" s="215">
        <v>0.60459225000000005</v>
      </c>
      <c r="F11" s="215">
        <v>0.63375728200000003</v>
      </c>
      <c r="G11" s="215">
        <v>0.92181690800000005</v>
      </c>
      <c r="H11" s="215">
        <v>1.0335020859999999</v>
      </c>
      <c r="I11" s="215">
        <v>1.310749422</v>
      </c>
      <c r="J11" s="215">
        <v>0.84110297000000001</v>
      </c>
      <c r="K11" s="215">
        <v>0.116831818</v>
      </c>
      <c r="L11" s="215">
        <v>0.41447134800000002</v>
      </c>
      <c r="M11" s="215">
        <v>0.67734576300000005</v>
      </c>
      <c r="N11" s="215">
        <v>0.82174249099999996</v>
      </c>
      <c r="O11" s="215">
        <v>0.64839756599999998</v>
      </c>
      <c r="P11" s="215">
        <v>0.488202148</v>
      </c>
      <c r="Q11" s="215">
        <v>0.55980870800000004</v>
      </c>
      <c r="R11" s="215">
        <v>0.58910809799999997</v>
      </c>
      <c r="S11" s="215">
        <v>1.050773057</v>
      </c>
      <c r="T11" s="215">
        <v>0.94663320900000003</v>
      </c>
      <c r="U11" s="215">
        <v>1.187614983</v>
      </c>
      <c r="V11" s="215">
        <v>0.77382534400000003</v>
      </c>
      <c r="W11" s="215">
        <v>0.30431401499999999</v>
      </c>
      <c r="X11" s="215">
        <v>0.43323387099999999</v>
      </c>
      <c r="Y11" s="215">
        <v>0.67838249399999995</v>
      </c>
      <c r="Z11" s="215">
        <v>0.92729444100000002</v>
      </c>
      <c r="AA11" s="215">
        <v>0.67250026365000004</v>
      </c>
      <c r="AB11" s="215">
        <v>0.42063835215000001</v>
      </c>
      <c r="AC11" s="215">
        <v>0.68201264805999995</v>
      </c>
      <c r="AD11" s="215">
        <v>0.47952216043000001</v>
      </c>
      <c r="AE11" s="215">
        <v>0.84499081608000004</v>
      </c>
      <c r="AF11" s="215">
        <v>0.99811501063999997</v>
      </c>
      <c r="AG11" s="215">
        <v>0.93144475684000005</v>
      </c>
      <c r="AH11" s="215">
        <v>0.81122346116999999</v>
      </c>
      <c r="AI11" s="215">
        <v>0.35691656975000002</v>
      </c>
      <c r="AJ11" s="215">
        <v>0.44032578570000003</v>
      </c>
      <c r="AK11" s="215">
        <v>0.88436948732999998</v>
      </c>
      <c r="AL11" s="215">
        <v>0.92943875058000003</v>
      </c>
      <c r="AM11" s="215">
        <v>0.99386423417000003</v>
      </c>
      <c r="AN11" s="215">
        <v>0.35847826376000003</v>
      </c>
      <c r="AO11" s="215">
        <v>0.78505797048000003</v>
      </c>
      <c r="AP11" s="215">
        <v>0.56510180493999995</v>
      </c>
      <c r="AQ11" s="215">
        <v>0.94137100864000001</v>
      </c>
      <c r="AR11" s="215">
        <v>1.0609297723</v>
      </c>
      <c r="AS11" s="215">
        <v>0.99208752949000001</v>
      </c>
      <c r="AT11" s="215">
        <v>0.94857576142</v>
      </c>
      <c r="AU11" s="215">
        <v>0.33353082289000002</v>
      </c>
      <c r="AV11" s="215">
        <v>0.46933699911999999</v>
      </c>
      <c r="AW11" s="215">
        <v>0.96940913357000003</v>
      </c>
      <c r="AX11" s="215">
        <v>0.74700810637000004</v>
      </c>
      <c r="AY11" s="215">
        <v>0.91597372123999998</v>
      </c>
      <c r="AZ11" s="215">
        <v>0.86614505312000001</v>
      </c>
      <c r="BA11" s="215">
        <v>0.54947003112000004</v>
      </c>
      <c r="BB11" s="215">
        <v>0.57495559348000003</v>
      </c>
      <c r="BC11" s="215">
        <v>1.0076676685999999</v>
      </c>
      <c r="BD11" s="215">
        <v>1.1101701991999999</v>
      </c>
      <c r="BE11" s="215">
        <v>1.0971964095</v>
      </c>
      <c r="BF11" s="215">
        <v>0.93959433284000005</v>
      </c>
      <c r="BG11" s="215">
        <v>0.41638951254000001</v>
      </c>
      <c r="BH11" s="215">
        <v>0.38564746018000001</v>
      </c>
      <c r="BI11" s="356">
        <v>0.72488300000000006</v>
      </c>
      <c r="BJ11" s="356">
        <v>0.95122130000000005</v>
      </c>
      <c r="BK11" s="356">
        <v>0.75648499999999996</v>
      </c>
      <c r="BL11" s="356">
        <v>0.33837010000000001</v>
      </c>
      <c r="BM11" s="356">
        <v>0.68126949999999997</v>
      </c>
      <c r="BN11" s="356">
        <v>0.60692869999999999</v>
      </c>
      <c r="BO11" s="356">
        <v>1.0169079999999999</v>
      </c>
      <c r="BP11" s="356">
        <v>1.0995999999999999</v>
      </c>
      <c r="BQ11" s="356">
        <v>1.124795</v>
      </c>
      <c r="BR11" s="356">
        <v>0.94899129999999998</v>
      </c>
      <c r="BS11" s="356">
        <v>0.26218069999999999</v>
      </c>
      <c r="BT11" s="356">
        <v>0.47372560000000002</v>
      </c>
      <c r="BU11" s="356">
        <v>0.72551560000000004</v>
      </c>
      <c r="BV11" s="356">
        <v>0.94795960000000001</v>
      </c>
    </row>
    <row r="12" spans="1:74" ht="11.1" customHeight="1" x14ac:dyDescent="0.2">
      <c r="A12" s="101"/>
      <c r="B12" s="105"/>
      <c r="C12" s="235"/>
      <c r="D12" s="235"/>
      <c r="E12" s="235"/>
      <c r="F12" s="235"/>
      <c r="G12" s="235"/>
      <c r="H12" s="235"/>
      <c r="I12" s="235"/>
      <c r="J12" s="235"/>
      <c r="K12" s="235"/>
      <c r="L12" s="235"/>
      <c r="M12" s="235"/>
      <c r="N12" s="235"/>
      <c r="O12" s="235"/>
      <c r="P12" s="235"/>
      <c r="Q12" s="235"/>
      <c r="R12" s="235"/>
      <c r="S12" s="235"/>
      <c r="T12" s="235"/>
      <c r="U12" s="235"/>
      <c r="V12" s="235"/>
      <c r="W12" s="235"/>
      <c r="X12" s="235"/>
      <c r="Y12" s="235"/>
      <c r="Z12" s="235"/>
      <c r="AA12" s="235"/>
      <c r="AB12" s="235"/>
      <c r="AC12" s="235"/>
      <c r="AD12" s="235"/>
      <c r="AE12" s="235"/>
      <c r="AF12" s="235"/>
      <c r="AG12" s="235"/>
      <c r="AH12" s="235"/>
      <c r="AI12" s="235"/>
      <c r="AJ12" s="235"/>
      <c r="AK12" s="235"/>
      <c r="AL12" s="235"/>
      <c r="AM12" s="235"/>
      <c r="AN12" s="235"/>
      <c r="AO12" s="235"/>
      <c r="AP12" s="235"/>
      <c r="AQ12" s="235"/>
      <c r="AR12" s="235"/>
      <c r="AS12" s="235"/>
      <c r="AT12" s="235"/>
      <c r="AU12" s="235"/>
      <c r="AV12" s="235"/>
      <c r="AW12" s="235"/>
      <c r="AX12" s="235"/>
      <c r="AY12" s="378"/>
      <c r="AZ12" s="235"/>
      <c r="BA12" s="235"/>
      <c r="BB12" s="235"/>
      <c r="BC12" s="235"/>
      <c r="BD12" s="235"/>
      <c r="BE12" s="235"/>
      <c r="BF12" s="235"/>
      <c r="BG12" s="235"/>
      <c r="BH12" s="235"/>
      <c r="BI12" s="378"/>
      <c r="BJ12" s="378"/>
      <c r="BK12" s="378"/>
      <c r="BL12" s="378"/>
      <c r="BM12" s="378"/>
      <c r="BN12" s="378"/>
      <c r="BO12" s="378"/>
      <c r="BP12" s="378"/>
      <c r="BQ12" s="378"/>
      <c r="BR12" s="378"/>
      <c r="BS12" s="378"/>
      <c r="BT12" s="378"/>
      <c r="BU12" s="378"/>
      <c r="BV12" s="378"/>
    </row>
    <row r="13" spans="1:74" ht="11.1" customHeight="1" x14ac:dyDescent="0.2">
      <c r="A13" s="101"/>
      <c r="B13" s="106" t="s">
        <v>80</v>
      </c>
      <c r="C13" s="235"/>
      <c r="D13" s="235"/>
      <c r="E13" s="235"/>
      <c r="F13" s="235"/>
      <c r="G13" s="235"/>
      <c r="H13" s="235"/>
      <c r="I13" s="235"/>
      <c r="J13" s="235"/>
      <c r="K13" s="235"/>
      <c r="L13" s="235"/>
      <c r="M13" s="235"/>
      <c r="N13" s="235"/>
      <c r="O13" s="235"/>
      <c r="P13" s="235"/>
      <c r="Q13" s="235"/>
      <c r="R13" s="235"/>
      <c r="S13" s="235"/>
      <c r="T13" s="235"/>
      <c r="U13" s="235"/>
      <c r="V13" s="235"/>
      <c r="W13" s="235"/>
      <c r="X13" s="235"/>
      <c r="Y13" s="235"/>
      <c r="Z13" s="235"/>
      <c r="AA13" s="235"/>
      <c r="AB13" s="235"/>
      <c r="AC13" s="235"/>
      <c r="AD13" s="235"/>
      <c r="AE13" s="235"/>
      <c r="AF13" s="235"/>
      <c r="AG13" s="235"/>
      <c r="AH13" s="235"/>
      <c r="AI13" s="235"/>
      <c r="AJ13" s="235"/>
      <c r="AK13" s="235"/>
      <c r="AL13" s="235"/>
      <c r="AM13" s="235"/>
      <c r="AN13" s="235"/>
      <c r="AO13" s="235"/>
      <c r="AP13" s="235"/>
      <c r="AQ13" s="235"/>
      <c r="AR13" s="235"/>
      <c r="AS13" s="235"/>
      <c r="AT13" s="235"/>
      <c r="AU13" s="235"/>
      <c r="AV13" s="235"/>
      <c r="AW13" s="235"/>
      <c r="AX13" s="235"/>
      <c r="AY13" s="378"/>
      <c r="AZ13" s="235"/>
      <c r="BA13" s="235"/>
      <c r="BB13" s="235"/>
      <c r="BC13" s="235"/>
      <c r="BD13" s="235"/>
      <c r="BE13" s="235"/>
      <c r="BF13" s="235"/>
      <c r="BG13" s="235"/>
      <c r="BH13" s="235"/>
      <c r="BI13" s="378"/>
      <c r="BJ13" s="378"/>
      <c r="BK13" s="378"/>
      <c r="BL13" s="378"/>
      <c r="BM13" s="378"/>
      <c r="BN13" s="378"/>
      <c r="BO13" s="378"/>
      <c r="BP13" s="378"/>
      <c r="BQ13" s="378"/>
      <c r="BR13" s="378"/>
      <c r="BS13" s="378"/>
      <c r="BT13" s="378"/>
      <c r="BU13" s="378"/>
      <c r="BV13" s="378"/>
    </row>
    <row r="14" spans="1:74" ht="11.1" customHeight="1" x14ac:dyDescent="0.2">
      <c r="A14" s="104" t="s">
        <v>790</v>
      </c>
      <c r="B14" s="130" t="s">
        <v>618</v>
      </c>
      <c r="C14" s="215">
        <v>10.7779243</v>
      </c>
      <c r="D14" s="215">
        <v>10.603696360000001</v>
      </c>
      <c r="E14" s="215">
        <v>9.4210277050000002</v>
      </c>
      <c r="F14" s="215">
        <v>9.1734625990000005</v>
      </c>
      <c r="G14" s="215">
        <v>9.2900886390000004</v>
      </c>
      <c r="H14" s="215">
        <v>10.956911059999999</v>
      </c>
      <c r="I14" s="215">
        <v>11.957803650000001</v>
      </c>
      <c r="J14" s="215">
        <v>12.02322026</v>
      </c>
      <c r="K14" s="215">
        <v>10.874907390000001</v>
      </c>
      <c r="L14" s="215">
        <v>9.2946092969999992</v>
      </c>
      <c r="M14" s="215">
        <v>9.1745054620000008</v>
      </c>
      <c r="N14" s="215">
        <v>9.7369095919999999</v>
      </c>
      <c r="O14" s="215">
        <v>10.031464010000001</v>
      </c>
      <c r="P14" s="215">
        <v>9.895962913</v>
      </c>
      <c r="Q14" s="215">
        <v>9.1526195730000008</v>
      </c>
      <c r="R14" s="215">
        <v>9.0253200810000003</v>
      </c>
      <c r="S14" s="215">
        <v>9.5796183540000008</v>
      </c>
      <c r="T14" s="215">
        <v>10.83866231</v>
      </c>
      <c r="U14" s="215">
        <v>11.96653873</v>
      </c>
      <c r="V14" s="215">
        <v>11.76724892</v>
      </c>
      <c r="W14" s="215">
        <v>10.60299026</v>
      </c>
      <c r="X14" s="215">
        <v>9.3785631590000005</v>
      </c>
      <c r="Y14" s="215">
        <v>9.2737307589999993</v>
      </c>
      <c r="Z14" s="215">
        <v>9.5899394789999999</v>
      </c>
      <c r="AA14" s="215">
        <v>10.34511466</v>
      </c>
      <c r="AB14" s="215">
        <v>10.410583450000001</v>
      </c>
      <c r="AC14" s="215">
        <v>9.5883873309999998</v>
      </c>
      <c r="AD14" s="215">
        <v>9.2598296540000007</v>
      </c>
      <c r="AE14" s="215">
        <v>9.335956285</v>
      </c>
      <c r="AF14" s="215">
        <v>10.674023</v>
      </c>
      <c r="AG14" s="215">
        <v>11.572673849999999</v>
      </c>
      <c r="AH14" s="215">
        <v>11.406032489999999</v>
      </c>
      <c r="AI14" s="215">
        <v>10.78315188</v>
      </c>
      <c r="AJ14" s="215">
        <v>9.4963129570000007</v>
      </c>
      <c r="AK14" s="215">
        <v>9.3835637490000003</v>
      </c>
      <c r="AL14" s="215">
        <v>10.208647839999999</v>
      </c>
      <c r="AM14" s="215">
        <v>10.90671019</v>
      </c>
      <c r="AN14" s="215">
        <v>10.92709559</v>
      </c>
      <c r="AO14" s="215">
        <v>9.6536663049999998</v>
      </c>
      <c r="AP14" s="215">
        <v>9.0962261889999994</v>
      </c>
      <c r="AQ14" s="215">
        <v>9.2998693489999997</v>
      </c>
      <c r="AR14" s="215">
        <v>10.63914965</v>
      </c>
      <c r="AS14" s="215">
        <v>11.2068069</v>
      </c>
      <c r="AT14" s="215">
        <v>11.226980319999999</v>
      </c>
      <c r="AU14" s="215">
        <v>10.771101030000001</v>
      </c>
      <c r="AV14" s="215">
        <v>9.4550474340000008</v>
      </c>
      <c r="AW14" s="215">
        <v>9.403057896</v>
      </c>
      <c r="AX14" s="215">
        <v>9.8778936940000008</v>
      </c>
      <c r="AY14" s="215">
        <v>10.505854940000001</v>
      </c>
      <c r="AZ14" s="215">
        <v>10.86530488</v>
      </c>
      <c r="BA14" s="215">
        <v>9.745410949</v>
      </c>
      <c r="BB14" s="215">
        <v>9.0719507099999994</v>
      </c>
      <c r="BC14" s="215">
        <v>9.2163687470000006</v>
      </c>
      <c r="BD14" s="215">
        <v>10.76980185</v>
      </c>
      <c r="BE14" s="215">
        <v>11.59876365</v>
      </c>
      <c r="BF14" s="215">
        <v>11.570184415</v>
      </c>
      <c r="BG14" s="215">
        <v>11.0314</v>
      </c>
      <c r="BH14" s="215">
        <v>9.5482040000000001</v>
      </c>
      <c r="BI14" s="356">
        <v>9.2915209999999995</v>
      </c>
      <c r="BJ14" s="356">
        <v>10.014720000000001</v>
      </c>
      <c r="BK14" s="356">
        <v>10.57441</v>
      </c>
      <c r="BL14" s="356">
        <v>10.50975</v>
      </c>
      <c r="BM14" s="356">
        <v>9.5777110000000008</v>
      </c>
      <c r="BN14" s="356">
        <v>9.1609339999999992</v>
      </c>
      <c r="BO14" s="356">
        <v>9.3817769999999996</v>
      </c>
      <c r="BP14" s="356">
        <v>10.834910000000001</v>
      </c>
      <c r="BQ14" s="356">
        <v>11.703060000000001</v>
      </c>
      <c r="BR14" s="356">
        <v>11.745139999999999</v>
      </c>
      <c r="BS14" s="356">
        <v>10.893879999999999</v>
      </c>
      <c r="BT14" s="356">
        <v>9.6089929999999999</v>
      </c>
      <c r="BU14" s="356">
        <v>9.4177739999999996</v>
      </c>
      <c r="BV14" s="356">
        <v>10.08723</v>
      </c>
    </row>
    <row r="15" spans="1:74" ht="11.1" customHeight="1" x14ac:dyDescent="0.2">
      <c r="A15" s="104" t="s">
        <v>786</v>
      </c>
      <c r="B15" s="130" t="s">
        <v>552</v>
      </c>
      <c r="C15" s="215">
        <v>4.6794092840000001</v>
      </c>
      <c r="D15" s="215">
        <v>4.2896417529999997</v>
      </c>
      <c r="E15" s="215">
        <v>3.3845846119999998</v>
      </c>
      <c r="F15" s="215">
        <v>3.1233879760000001</v>
      </c>
      <c r="G15" s="215">
        <v>3.1512612249999998</v>
      </c>
      <c r="H15" s="215">
        <v>4.199426173</v>
      </c>
      <c r="I15" s="215">
        <v>4.9912554770000002</v>
      </c>
      <c r="J15" s="215">
        <v>4.9593139549999998</v>
      </c>
      <c r="K15" s="215">
        <v>4.090649956</v>
      </c>
      <c r="L15" s="215">
        <v>3.0511329190000001</v>
      </c>
      <c r="M15" s="215">
        <v>3.1073498669999999</v>
      </c>
      <c r="N15" s="215">
        <v>3.75293623</v>
      </c>
      <c r="O15" s="215">
        <v>4.0606930119999998</v>
      </c>
      <c r="P15" s="215">
        <v>3.7232881880000002</v>
      </c>
      <c r="Q15" s="215">
        <v>3.2052156680000001</v>
      </c>
      <c r="R15" s="215">
        <v>2.9367736510000002</v>
      </c>
      <c r="S15" s="215">
        <v>3.2546812049999998</v>
      </c>
      <c r="T15" s="215">
        <v>4.0978043790000003</v>
      </c>
      <c r="U15" s="215">
        <v>4.9864216460000002</v>
      </c>
      <c r="V15" s="215">
        <v>4.7722916990000002</v>
      </c>
      <c r="W15" s="215">
        <v>3.9610447350000002</v>
      </c>
      <c r="X15" s="215">
        <v>3.1183688190000001</v>
      </c>
      <c r="Y15" s="215">
        <v>3.238507732</v>
      </c>
      <c r="Z15" s="215">
        <v>3.6834710359999998</v>
      </c>
      <c r="AA15" s="215">
        <v>4.2513842950000003</v>
      </c>
      <c r="AB15" s="215">
        <v>4.0400508180000001</v>
      </c>
      <c r="AC15" s="215">
        <v>3.616231124</v>
      </c>
      <c r="AD15" s="215">
        <v>3.1848755049999999</v>
      </c>
      <c r="AE15" s="215">
        <v>3.070902872</v>
      </c>
      <c r="AF15" s="215">
        <v>3.9330154500000001</v>
      </c>
      <c r="AG15" s="215">
        <v>4.6411911239999997</v>
      </c>
      <c r="AH15" s="215">
        <v>4.4539709189999996</v>
      </c>
      <c r="AI15" s="215">
        <v>4.0475534580000003</v>
      </c>
      <c r="AJ15" s="215">
        <v>3.190297599</v>
      </c>
      <c r="AK15" s="215">
        <v>3.2636413310000001</v>
      </c>
      <c r="AL15" s="215">
        <v>4.1597329289999996</v>
      </c>
      <c r="AM15" s="215">
        <v>4.7153972550000001</v>
      </c>
      <c r="AN15" s="215">
        <v>4.5782275849999996</v>
      </c>
      <c r="AO15" s="215">
        <v>3.676389286</v>
      </c>
      <c r="AP15" s="215">
        <v>3.0728545980000002</v>
      </c>
      <c r="AQ15" s="215">
        <v>3.0811697310000001</v>
      </c>
      <c r="AR15" s="215">
        <v>3.9210145070000002</v>
      </c>
      <c r="AS15" s="215">
        <v>4.3960627670000001</v>
      </c>
      <c r="AT15" s="215">
        <v>4.3671836649999998</v>
      </c>
      <c r="AU15" s="215">
        <v>4.0101069559999996</v>
      </c>
      <c r="AV15" s="215">
        <v>3.1516553090000001</v>
      </c>
      <c r="AW15" s="215">
        <v>3.3055489730000001</v>
      </c>
      <c r="AX15" s="215">
        <v>3.8842368559999998</v>
      </c>
      <c r="AY15" s="215">
        <v>4.4128499909999999</v>
      </c>
      <c r="AZ15" s="215">
        <v>4.4264342809999997</v>
      </c>
      <c r="BA15" s="215">
        <v>3.7644533760000001</v>
      </c>
      <c r="BB15" s="215">
        <v>2.9941745979999999</v>
      </c>
      <c r="BC15" s="215">
        <v>3.061987287</v>
      </c>
      <c r="BD15" s="215">
        <v>3.998297129</v>
      </c>
      <c r="BE15" s="215">
        <v>4.6907690989999997</v>
      </c>
      <c r="BF15" s="215">
        <v>4.6479229665000004</v>
      </c>
      <c r="BG15" s="215">
        <v>4.210966</v>
      </c>
      <c r="BH15" s="215">
        <v>3.2376619999999998</v>
      </c>
      <c r="BI15" s="356">
        <v>3.1937890000000002</v>
      </c>
      <c r="BJ15" s="356">
        <v>3.9861179999999998</v>
      </c>
      <c r="BK15" s="356">
        <v>4.4330559999999997</v>
      </c>
      <c r="BL15" s="356">
        <v>4.1337900000000003</v>
      </c>
      <c r="BM15" s="356">
        <v>3.5518589999999999</v>
      </c>
      <c r="BN15" s="356">
        <v>3.0951930000000001</v>
      </c>
      <c r="BO15" s="356">
        <v>3.1445120000000002</v>
      </c>
      <c r="BP15" s="356">
        <v>4.0474750000000004</v>
      </c>
      <c r="BQ15" s="356">
        <v>4.7239760000000004</v>
      </c>
      <c r="BR15" s="356">
        <v>4.7073330000000002</v>
      </c>
      <c r="BS15" s="356">
        <v>4.1035750000000002</v>
      </c>
      <c r="BT15" s="356">
        <v>3.2611180000000002</v>
      </c>
      <c r="BU15" s="356">
        <v>3.2545060000000001</v>
      </c>
      <c r="BV15" s="356">
        <v>3.9935350000000001</v>
      </c>
    </row>
    <row r="16" spans="1:74" ht="11.1" customHeight="1" x14ac:dyDescent="0.2">
      <c r="A16" s="104" t="s">
        <v>787</v>
      </c>
      <c r="B16" s="130" t="s">
        <v>551</v>
      </c>
      <c r="C16" s="215">
        <v>3.491955908</v>
      </c>
      <c r="D16" s="215">
        <v>3.5641263699999999</v>
      </c>
      <c r="E16" s="215">
        <v>3.363130908</v>
      </c>
      <c r="F16" s="215">
        <v>3.350207186</v>
      </c>
      <c r="G16" s="215">
        <v>3.4717591799999998</v>
      </c>
      <c r="H16" s="215">
        <v>3.9390057970000001</v>
      </c>
      <c r="I16" s="215">
        <v>4.1311430050000002</v>
      </c>
      <c r="J16" s="215">
        <v>4.1731767150000003</v>
      </c>
      <c r="K16" s="215">
        <v>3.9317103879999999</v>
      </c>
      <c r="L16" s="215">
        <v>3.504824637</v>
      </c>
      <c r="M16" s="215">
        <v>3.3517473299999998</v>
      </c>
      <c r="N16" s="215">
        <v>3.3827767309999999</v>
      </c>
      <c r="O16" s="215">
        <v>3.3948164580000002</v>
      </c>
      <c r="P16" s="215">
        <v>3.4510387470000001</v>
      </c>
      <c r="Q16" s="215">
        <v>3.3056265470000001</v>
      </c>
      <c r="R16" s="215">
        <v>3.3678902540000002</v>
      </c>
      <c r="S16" s="215">
        <v>3.574207972</v>
      </c>
      <c r="T16" s="215">
        <v>3.9336463820000001</v>
      </c>
      <c r="U16" s="215">
        <v>4.1463002429999998</v>
      </c>
      <c r="V16" s="215">
        <v>4.1324650869999999</v>
      </c>
      <c r="W16" s="215">
        <v>3.8861656839999998</v>
      </c>
      <c r="X16" s="215">
        <v>3.563580967</v>
      </c>
      <c r="Y16" s="215">
        <v>3.3880246089999999</v>
      </c>
      <c r="Z16" s="215">
        <v>3.3587854400000001</v>
      </c>
      <c r="AA16" s="215">
        <v>3.4832821150000002</v>
      </c>
      <c r="AB16" s="215">
        <v>3.6170722679999998</v>
      </c>
      <c r="AC16" s="215">
        <v>3.3674281929999998</v>
      </c>
      <c r="AD16" s="215">
        <v>3.3961738979999998</v>
      </c>
      <c r="AE16" s="215">
        <v>3.5292185969999998</v>
      </c>
      <c r="AF16" s="215">
        <v>3.941472294</v>
      </c>
      <c r="AG16" s="215">
        <v>4.139451201</v>
      </c>
      <c r="AH16" s="215">
        <v>4.1290792349999998</v>
      </c>
      <c r="AI16" s="215">
        <v>3.9722930230000002</v>
      </c>
      <c r="AJ16" s="215">
        <v>3.6305465649999999</v>
      </c>
      <c r="AK16" s="215">
        <v>3.4607282920000002</v>
      </c>
      <c r="AL16" s="215">
        <v>3.520802169</v>
      </c>
      <c r="AM16" s="215">
        <v>3.682855166</v>
      </c>
      <c r="AN16" s="215">
        <v>3.7346409559999998</v>
      </c>
      <c r="AO16" s="215">
        <v>3.4571795999999999</v>
      </c>
      <c r="AP16" s="215">
        <v>3.4277646650000002</v>
      </c>
      <c r="AQ16" s="215">
        <v>3.560473166</v>
      </c>
      <c r="AR16" s="215">
        <v>3.9717508380000002</v>
      </c>
      <c r="AS16" s="215">
        <v>4.0736241480000004</v>
      </c>
      <c r="AT16" s="215">
        <v>4.0778448479999998</v>
      </c>
      <c r="AU16" s="215">
        <v>4.0163082509999999</v>
      </c>
      <c r="AV16" s="215">
        <v>3.6604978020000001</v>
      </c>
      <c r="AW16" s="215">
        <v>3.4797029400000001</v>
      </c>
      <c r="AX16" s="215">
        <v>3.4897605880000002</v>
      </c>
      <c r="AY16" s="215">
        <v>3.589792257</v>
      </c>
      <c r="AZ16" s="215">
        <v>3.7680020820000002</v>
      </c>
      <c r="BA16" s="215">
        <v>3.4838491230000002</v>
      </c>
      <c r="BB16" s="215">
        <v>3.4795049229999999</v>
      </c>
      <c r="BC16" s="215">
        <v>3.5425539810000002</v>
      </c>
      <c r="BD16" s="215">
        <v>3.9965964559999998</v>
      </c>
      <c r="BE16" s="215">
        <v>4.1737807580000004</v>
      </c>
      <c r="BF16" s="215">
        <v>4.1364263239000003</v>
      </c>
      <c r="BG16" s="215">
        <v>4.0754510000000002</v>
      </c>
      <c r="BH16" s="215">
        <v>3.6608269999999998</v>
      </c>
      <c r="BI16" s="356">
        <v>3.48447</v>
      </c>
      <c r="BJ16" s="356">
        <v>3.519215</v>
      </c>
      <c r="BK16" s="356">
        <v>3.6491289999999998</v>
      </c>
      <c r="BL16" s="356">
        <v>3.7372380000000001</v>
      </c>
      <c r="BM16" s="356">
        <v>3.4890490000000001</v>
      </c>
      <c r="BN16" s="356">
        <v>3.4519359999999999</v>
      </c>
      <c r="BO16" s="356">
        <v>3.5915059999999999</v>
      </c>
      <c r="BP16" s="356">
        <v>4.0427239999999998</v>
      </c>
      <c r="BQ16" s="356">
        <v>4.2277509999999996</v>
      </c>
      <c r="BR16" s="356">
        <v>4.241619</v>
      </c>
      <c r="BS16" s="356">
        <v>4.0556029999999996</v>
      </c>
      <c r="BT16" s="356">
        <v>3.6879529999999998</v>
      </c>
      <c r="BU16" s="356">
        <v>3.524616</v>
      </c>
      <c r="BV16" s="356">
        <v>3.5594399999999999</v>
      </c>
    </row>
    <row r="17" spans="1:74" ht="11.1" customHeight="1" x14ac:dyDescent="0.2">
      <c r="A17" s="104" t="s">
        <v>788</v>
      </c>
      <c r="B17" s="130" t="s">
        <v>550</v>
      </c>
      <c r="C17" s="215">
        <v>2.5836411340000001</v>
      </c>
      <c r="D17" s="215">
        <v>2.727186847</v>
      </c>
      <c r="E17" s="215">
        <v>2.651905958</v>
      </c>
      <c r="F17" s="215">
        <v>2.6789087299999998</v>
      </c>
      <c r="G17" s="215">
        <v>2.6471144660000001</v>
      </c>
      <c r="H17" s="215">
        <v>2.7970521270000002</v>
      </c>
      <c r="I17" s="215">
        <v>2.814422698</v>
      </c>
      <c r="J17" s="215">
        <v>2.87055974</v>
      </c>
      <c r="K17" s="215">
        <v>2.831426526</v>
      </c>
      <c r="L17" s="215">
        <v>2.7187654000000001</v>
      </c>
      <c r="M17" s="215">
        <v>2.69574786</v>
      </c>
      <c r="N17" s="215">
        <v>2.5800510870000002</v>
      </c>
      <c r="O17" s="215">
        <v>2.5549889029999999</v>
      </c>
      <c r="P17" s="215">
        <v>2.6999404760000001</v>
      </c>
      <c r="Q17" s="215">
        <v>2.6225239679999999</v>
      </c>
      <c r="R17" s="215">
        <v>2.7009891650000002</v>
      </c>
      <c r="S17" s="215">
        <v>2.7315370790000002</v>
      </c>
      <c r="T17" s="215">
        <v>2.7873003129999998</v>
      </c>
      <c r="U17" s="215">
        <v>2.8135219490000001</v>
      </c>
      <c r="V17" s="215">
        <v>2.84208492</v>
      </c>
      <c r="W17" s="215">
        <v>2.7353300109999998</v>
      </c>
      <c r="X17" s="215">
        <v>2.6772803120000002</v>
      </c>
      <c r="Y17" s="215">
        <v>2.6282446730000002</v>
      </c>
      <c r="Z17" s="215">
        <v>2.5277291700000002</v>
      </c>
      <c r="AA17" s="215">
        <v>2.5890330050000001</v>
      </c>
      <c r="AB17" s="215">
        <v>2.7299319560000002</v>
      </c>
      <c r="AC17" s="215">
        <v>2.583968091</v>
      </c>
      <c r="AD17" s="215">
        <v>2.6577921309999999</v>
      </c>
      <c r="AE17" s="215">
        <v>2.715599283</v>
      </c>
      <c r="AF17" s="215">
        <v>2.7782590759999999</v>
      </c>
      <c r="AG17" s="215">
        <v>2.7711058710000001</v>
      </c>
      <c r="AH17" s="215">
        <v>2.8021797080000002</v>
      </c>
      <c r="AI17" s="215">
        <v>2.7424411499999999</v>
      </c>
      <c r="AJ17" s="215">
        <v>2.6564089219999998</v>
      </c>
      <c r="AK17" s="215">
        <v>2.6400522789999998</v>
      </c>
      <c r="AL17" s="215">
        <v>2.5062105109999999</v>
      </c>
      <c r="AM17" s="215">
        <v>2.4847590259999999</v>
      </c>
      <c r="AN17" s="215">
        <v>2.5892225080000002</v>
      </c>
      <c r="AO17" s="215">
        <v>2.4991707289999998</v>
      </c>
      <c r="AP17" s="215">
        <v>2.5742448759999998</v>
      </c>
      <c r="AQ17" s="215">
        <v>2.6372982089999999</v>
      </c>
      <c r="AR17" s="215">
        <v>2.7261301759999998</v>
      </c>
      <c r="AS17" s="215">
        <v>2.7163858749999998</v>
      </c>
      <c r="AT17" s="215">
        <v>2.7612986450000001</v>
      </c>
      <c r="AU17" s="215">
        <v>2.7238080180000002</v>
      </c>
      <c r="AV17" s="215">
        <v>2.6227875319999998</v>
      </c>
      <c r="AW17" s="215">
        <v>2.5965829029999998</v>
      </c>
      <c r="AX17" s="215">
        <v>2.483694995</v>
      </c>
      <c r="AY17" s="215">
        <v>2.4821414079999999</v>
      </c>
      <c r="AZ17" s="215">
        <v>2.6467748150000001</v>
      </c>
      <c r="BA17" s="215">
        <v>2.4752511890000002</v>
      </c>
      <c r="BB17" s="215">
        <v>2.5775204409999999</v>
      </c>
      <c r="BC17" s="215">
        <v>2.592125835</v>
      </c>
      <c r="BD17" s="215">
        <v>2.754716562</v>
      </c>
      <c r="BE17" s="215">
        <v>2.712492701</v>
      </c>
      <c r="BF17" s="215">
        <v>2.7657348544999998</v>
      </c>
      <c r="BG17" s="215">
        <v>2.7238479999999998</v>
      </c>
      <c r="BH17" s="215">
        <v>2.629575</v>
      </c>
      <c r="BI17" s="356">
        <v>2.592819</v>
      </c>
      <c r="BJ17" s="356">
        <v>2.4877120000000001</v>
      </c>
      <c r="BK17" s="356">
        <v>2.469325</v>
      </c>
      <c r="BL17" s="356">
        <v>2.6148880000000001</v>
      </c>
      <c r="BM17" s="356">
        <v>2.5152589999999999</v>
      </c>
      <c r="BN17" s="356">
        <v>2.5924800000000001</v>
      </c>
      <c r="BO17" s="356">
        <v>2.6252149999999999</v>
      </c>
      <c r="BP17" s="356">
        <v>2.7228819999999998</v>
      </c>
      <c r="BQ17" s="356">
        <v>2.7293099999999999</v>
      </c>
      <c r="BR17" s="356">
        <v>2.7742819999999999</v>
      </c>
      <c r="BS17" s="356">
        <v>2.7123330000000001</v>
      </c>
      <c r="BT17" s="356">
        <v>2.6388400000000001</v>
      </c>
      <c r="BU17" s="356">
        <v>2.6174620000000002</v>
      </c>
      <c r="BV17" s="356">
        <v>2.5119880000000001</v>
      </c>
    </row>
    <row r="18" spans="1:74" ht="11.1" customHeight="1" x14ac:dyDescent="0.2">
      <c r="A18" s="104" t="s">
        <v>789</v>
      </c>
      <c r="B18" s="130" t="s">
        <v>1053</v>
      </c>
      <c r="C18" s="215">
        <v>2.2917972000000002E-2</v>
      </c>
      <c r="D18" s="215">
        <v>2.2741386999999998E-2</v>
      </c>
      <c r="E18" s="215">
        <v>2.1406227999999999E-2</v>
      </c>
      <c r="F18" s="215">
        <v>2.0958707E-2</v>
      </c>
      <c r="G18" s="215">
        <v>1.9953767000000001E-2</v>
      </c>
      <c r="H18" s="215">
        <v>2.1426964999999999E-2</v>
      </c>
      <c r="I18" s="215">
        <v>2.0982471999999999E-2</v>
      </c>
      <c r="J18" s="215">
        <v>2.016985E-2</v>
      </c>
      <c r="K18" s="215">
        <v>2.1120518000000001E-2</v>
      </c>
      <c r="L18" s="215">
        <v>1.9886339999999999E-2</v>
      </c>
      <c r="M18" s="215">
        <v>1.9660403999999999E-2</v>
      </c>
      <c r="N18" s="215">
        <v>2.1145543999999999E-2</v>
      </c>
      <c r="O18" s="215">
        <v>2.0965634E-2</v>
      </c>
      <c r="P18" s="215">
        <v>2.1695503000000001E-2</v>
      </c>
      <c r="Q18" s="215">
        <v>1.9253388999999999E-2</v>
      </c>
      <c r="R18" s="215">
        <v>1.9667011000000002E-2</v>
      </c>
      <c r="S18" s="215">
        <v>1.9192097000000002E-2</v>
      </c>
      <c r="T18" s="215">
        <v>1.9911234E-2</v>
      </c>
      <c r="U18" s="215">
        <v>2.0294896E-2</v>
      </c>
      <c r="V18" s="215">
        <v>2.0407214999999999E-2</v>
      </c>
      <c r="W18" s="215">
        <v>2.0449827E-2</v>
      </c>
      <c r="X18" s="215">
        <v>1.9333060999999999E-2</v>
      </c>
      <c r="Y18" s="215">
        <v>1.8953745000000001E-2</v>
      </c>
      <c r="Z18" s="215">
        <v>1.9953833000000001E-2</v>
      </c>
      <c r="AA18" s="215">
        <v>2.1415244E-2</v>
      </c>
      <c r="AB18" s="215">
        <v>2.352841E-2</v>
      </c>
      <c r="AC18" s="215">
        <v>2.0759923E-2</v>
      </c>
      <c r="AD18" s="215">
        <v>2.0988119999999999E-2</v>
      </c>
      <c r="AE18" s="215">
        <v>2.0235533E-2</v>
      </c>
      <c r="AF18" s="215">
        <v>2.1276178E-2</v>
      </c>
      <c r="AG18" s="215">
        <v>2.0925653999999998E-2</v>
      </c>
      <c r="AH18" s="215">
        <v>2.0802629999999999E-2</v>
      </c>
      <c r="AI18" s="215">
        <v>2.0864255000000002E-2</v>
      </c>
      <c r="AJ18" s="215">
        <v>1.9059870999999999E-2</v>
      </c>
      <c r="AK18" s="215">
        <v>1.9141847E-2</v>
      </c>
      <c r="AL18" s="215">
        <v>2.1902227E-2</v>
      </c>
      <c r="AM18" s="215">
        <v>2.3698738E-2</v>
      </c>
      <c r="AN18" s="215">
        <v>2.5004543000000001E-2</v>
      </c>
      <c r="AO18" s="215">
        <v>2.0926688999999998E-2</v>
      </c>
      <c r="AP18" s="215">
        <v>2.136205E-2</v>
      </c>
      <c r="AQ18" s="215">
        <v>2.0928242999999999E-2</v>
      </c>
      <c r="AR18" s="215">
        <v>2.0254127E-2</v>
      </c>
      <c r="AS18" s="215">
        <v>2.0734114000000001E-2</v>
      </c>
      <c r="AT18" s="215">
        <v>2.065316E-2</v>
      </c>
      <c r="AU18" s="215">
        <v>2.0877809000000001E-2</v>
      </c>
      <c r="AV18" s="215">
        <v>2.0106790999999999E-2</v>
      </c>
      <c r="AW18" s="215">
        <v>2.1223081000000001E-2</v>
      </c>
      <c r="AX18" s="215">
        <v>2.0201255000000001E-2</v>
      </c>
      <c r="AY18" s="215">
        <v>2.1071288000000001E-2</v>
      </c>
      <c r="AZ18" s="215">
        <v>2.4093699999999999E-2</v>
      </c>
      <c r="BA18" s="215">
        <v>2.1857260999999999E-2</v>
      </c>
      <c r="BB18" s="215">
        <v>2.0750747E-2</v>
      </c>
      <c r="BC18" s="215">
        <v>1.9701643000000001E-2</v>
      </c>
      <c r="BD18" s="215">
        <v>2.0191702999999998E-2</v>
      </c>
      <c r="BE18" s="215">
        <v>2.1721094E-2</v>
      </c>
      <c r="BF18" s="215">
        <v>2.0100270323000002E-2</v>
      </c>
      <c r="BG18" s="215">
        <v>2.11351E-2</v>
      </c>
      <c r="BH18" s="215">
        <v>2.01397E-2</v>
      </c>
      <c r="BI18" s="356">
        <v>2.0444E-2</v>
      </c>
      <c r="BJ18" s="356">
        <v>2.1671900000000001E-2</v>
      </c>
      <c r="BK18" s="356">
        <v>2.29036E-2</v>
      </c>
      <c r="BL18" s="356">
        <v>2.38301E-2</v>
      </c>
      <c r="BM18" s="356">
        <v>2.1543099999999999E-2</v>
      </c>
      <c r="BN18" s="356">
        <v>2.1325500000000001E-2</v>
      </c>
      <c r="BO18" s="356">
        <v>2.0543599999999999E-2</v>
      </c>
      <c r="BP18" s="356">
        <v>2.1831799999999998E-2</v>
      </c>
      <c r="BQ18" s="356">
        <v>2.2022199999999999E-2</v>
      </c>
      <c r="BR18" s="356">
        <v>2.1909399999999999E-2</v>
      </c>
      <c r="BS18" s="356">
        <v>2.23713E-2</v>
      </c>
      <c r="BT18" s="356">
        <v>2.1082699999999999E-2</v>
      </c>
      <c r="BU18" s="356">
        <v>2.1190899999999999E-2</v>
      </c>
      <c r="BV18" s="356">
        <v>2.2265500000000001E-2</v>
      </c>
    </row>
    <row r="19" spans="1:74" ht="11.1" customHeight="1" x14ac:dyDescent="0.2">
      <c r="A19" s="104" t="s">
        <v>973</v>
      </c>
      <c r="B19" s="130" t="s">
        <v>387</v>
      </c>
      <c r="C19" s="215">
        <v>0.36273694000000001</v>
      </c>
      <c r="D19" s="215">
        <v>0.35865282999999998</v>
      </c>
      <c r="E19" s="215">
        <v>0.33541946299999997</v>
      </c>
      <c r="F19" s="215">
        <v>0.34600380200000003</v>
      </c>
      <c r="G19" s="215">
        <v>0.34454568299999999</v>
      </c>
      <c r="H19" s="215">
        <v>0.37270476000000002</v>
      </c>
      <c r="I19" s="215">
        <v>0.39147679000000002</v>
      </c>
      <c r="J19" s="215">
        <v>0.39652405000000002</v>
      </c>
      <c r="K19" s="215">
        <v>0.37329915000000002</v>
      </c>
      <c r="L19" s="215">
        <v>0.33883195500000002</v>
      </c>
      <c r="M19" s="215">
        <v>0.36293382499999999</v>
      </c>
      <c r="N19" s="215">
        <v>0.380900978</v>
      </c>
      <c r="O19" s="215">
        <v>0.37637857000000002</v>
      </c>
      <c r="P19" s="215">
        <v>0.37994170700000002</v>
      </c>
      <c r="Q19" s="215">
        <v>0.35524378200000001</v>
      </c>
      <c r="R19" s="215">
        <v>0.35116206300000002</v>
      </c>
      <c r="S19" s="215">
        <v>0.36443345300000002</v>
      </c>
      <c r="T19" s="215">
        <v>0.38088682000000001</v>
      </c>
      <c r="U19" s="215">
        <v>0.40411346999999997</v>
      </c>
      <c r="V19" s="215">
        <v>0.40075593999999998</v>
      </c>
      <c r="W19" s="215">
        <v>0.37892580999999997</v>
      </c>
      <c r="X19" s="215">
        <v>0.35956117300000001</v>
      </c>
      <c r="Y19" s="215">
        <v>0.376882249</v>
      </c>
      <c r="Z19" s="215">
        <v>0.38475529400000003</v>
      </c>
      <c r="AA19" s="215">
        <v>0.39228449035000001</v>
      </c>
      <c r="AB19" s="215">
        <v>0.39133698584999999</v>
      </c>
      <c r="AC19" s="215">
        <v>0.38284089294000001</v>
      </c>
      <c r="AD19" s="215">
        <v>0.36515033156999999</v>
      </c>
      <c r="AE19" s="215">
        <v>0.37034614092000001</v>
      </c>
      <c r="AF19" s="215">
        <v>0.39459763436</v>
      </c>
      <c r="AG19" s="215">
        <v>0.41574835616</v>
      </c>
      <c r="AH19" s="215">
        <v>0.40461473583000002</v>
      </c>
      <c r="AI19" s="215">
        <v>0.38778747224999999</v>
      </c>
      <c r="AJ19" s="215">
        <v>0.37077624129999998</v>
      </c>
      <c r="AK19" s="215">
        <v>0.38631559367000001</v>
      </c>
      <c r="AL19" s="215">
        <v>0.40266155842000001</v>
      </c>
      <c r="AM19" s="215">
        <v>0.39841085682999999</v>
      </c>
      <c r="AN19" s="215">
        <v>0.38611284124</v>
      </c>
      <c r="AO19" s="215">
        <v>0.37676288151999998</v>
      </c>
      <c r="AP19" s="215">
        <v>0.35815305205999998</v>
      </c>
      <c r="AQ19" s="215">
        <v>0.35017225336000002</v>
      </c>
      <c r="AR19" s="215">
        <v>0.37557373374000003</v>
      </c>
      <c r="AS19" s="215">
        <v>0.38896697750999998</v>
      </c>
      <c r="AT19" s="215">
        <v>0.38679954958000001</v>
      </c>
      <c r="AU19" s="215">
        <v>0.37920323611000001</v>
      </c>
      <c r="AV19" s="215">
        <v>0.35049511787999998</v>
      </c>
      <c r="AW19" s="215">
        <v>0.37527404142999998</v>
      </c>
      <c r="AX19" s="215">
        <v>0.38754621563000002</v>
      </c>
      <c r="AY19" s="215">
        <v>0.38793382376000002</v>
      </c>
      <c r="AZ19" s="215">
        <v>0.37884198788000001</v>
      </c>
      <c r="BA19" s="215">
        <v>0.34883685687999999</v>
      </c>
      <c r="BB19" s="215">
        <v>0.33936177552000002</v>
      </c>
      <c r="BC19" s="215">
        <v>0.35442007243000001</v>
      </c>
      <c r="BD19" s="215">
        <v>0.37982048585</v>
      </c>
      <c r="BE19" s="215">
        <v>0.39600888048999999</v>
      </c>
      <c r="BF19" s="215">
        <v>0.38879921012000002</v>
      </c>
      <c r="BG19" s="215">
        <v>0.38752438746000001</v>
      </c>
      <c r="BH19" s="215">
        <v>0.36655513981999999</v>
      </c>
      <c r="BI19" s="356">
        <v>0.38643630000000001</v>
      </c>
      <c r="BJ19" s="356">
        <v>0.39436169999999998</v>
      </c>
      <c r="BK19" s="356">
        <v>0.38314300000000001</v>
      </c>
      <c r="BL19" s="356">
        <v>0.37042199999999997</v>
      </c>
      <c r="BM19" s="356">
        <v>0.34403280000000003</v>
      </c>
      <c r="BN19" s="356">
        <v>0.3323702</v>
      </c>
      <c r="BO19" s="356">
        <v>0.35155330000000001</v>
      </c>
      <c r="BP19" s="356">
        <v>0.37425199999999997</v>
      </c>
      <c r="BQ19" s="356">
        <v>0.39506269999999999</v>
      </c>
      <c r="BR19" s="356">
        <v>0.39181630000000001</v>
      </c>
      <c r="BS19" s="356">
        <v>0.38735560000000002</v>
      </c>
      <c r="BT19" s="356">
        <v>0.36842039999999998</v>
      </c>
      <c r="BU19" s="356">
        <v>0.39006099999999999</v>
      </c>
      <c r="BV19" s="356">
        <v>0.39894479999999999</v>
      </c>
    </row>
    <row r="20" spans="1:74" ht="11.1" customHeight="1" x14ac:dyDescent="0.2">
      <c r="A20" s="107" t="s">
        <v>791</v>
      </c>
      <c r="B20" s="204" t="s">
        <v>619</v>
      </c>
      <c r="C20" s="215">
        <v>11.14066124</v>
      </c>
      <c r="D20" s="215">
        <v>10.962349189999999</v>
      </c>
      <c r="E20" s="215">
        <v>9.7564471679999993</v>
      </c>
      <c r="F20" s="215">
        <v>9.5194664010000007</v>
      </c>
      <c r="G20" s="215">
        <v>9.6346343220000001</v>
      </c>
      <c r="H20" s="215">
        <v>11.329615820000001</v>
      </c>
      <c r="I20" s="215">
        <v>12.349280439999999</v>
      </c>
      <c r="J20" s="215">
        <v>12.41974431</v>
      </c>
      <c r="K20" s="215">
        <v>11.24820654</v>
      </c>
      <c r="L20" s="215">
        <v>9.6334412520000008</v>
      </c>
      <c r="M20" s="215">
        <v>9.5374392869999998</v>
      </c>
      <c r="N20" s="215">
        <v>10.11781057</v>
      </c>
      <c r="O20" s="215">
        <v>10.407842580000001</v>
      </c>
      <c r="P20" s="215">
        <v>10.27590462</v>
      </c>
      <c r="Q20" s="215">
        <v>9.5078633549999996</v>
      </c>
      <c r="R20" s="215">
        <v>9.3764821440000006</v>
      </c>
      <c r="S20" s="215">
        <v>9.9440518069999992</v>
      </c>
      <c r="T20" s="215">
        <v>11.219549130000001</v>
      </c>
      <c r="U20" s="215">
        <v>12.3706522</v>
      </c>
      <c r="V20" s="215">
        <v>12.16800486</v>
      </c>
      <c r="W20" s="215">
        <v>10.98191607</v>
      </c>
      <c r="X20" s="215">
        <v>9.7381243319999999</v>
      </c>
      <c r="Y20" s="215">
        <v>9.6506130080000005</v>
      </c>
      <c r="Z20" s="215">
        <v>9.9746947729999995</v>
      </c>
      <c r="AA20" s="215">
        <v>10.73739915</v>
      </c>
      <c r="AB20" s="215">
        <v>10.801920436</v>
      </c>
      <c r="AC20" s="215">
        <v>9.9712282239000007</v>
      </c>
      <c r="AD20" s="215">
        <v>9.6249799855999996</v>
      </c>
      <c r="AE20" s="215">
        <v>9.7063024259000006</v>
      </c>
      <c r="AF20" s="215">
        <v>11.068620634</v>
      </c>
      <c r="AG20" s="215">
        <v>11.988422205999999</v>
      </c>
      <c r="AH20" s="215">
        <v>11.810647226</v>
      </c>
      <c r="AI20" s="215">
        <v>11.170939352</v>
      </c>
      <c r="AJ20" s="215">
        <v>9.8670891983000004</v>
      </c>
      <c r="AK20" s="215">
        <v>9.7698793426999995</v>
      </c>
      <c r="AL20" s="215">
        <v>10.611309398</v>
      </c>
      <c r="AM20" s="215">
        <v>11.305121047</v>
      </c>
      <c r="AN20" s="215">
        <v>11.313208431</v>
      </c>
      <c r="AO20" s="215">
        <v>10.030429186999999</v>
      </c>
      <c r="AP20" s="215">
        <v>9.4543792410999998</v>
      </c>
      <c r="AQ20" s="215">
        <v>9.6500416024</v>
      </c>
      <c r="AR20" s="215">
        <v>11.014723384</v>
      </c>
      <c r="AS20" s="215">
        <v>11.595773877999999</v>
      </c>
      <c r="AT20" s="215">
        <v>11.61377987</v>
      </c>
      <c r="AU20" s="215">
        <v>11.150304265999999</v>
      </c>
      <c r="AV20" s="215">
        <v>9.8055425519000003</v>
      </c>
      <c r="AW20" s="215">
        <v>9.7783319374000008</v>
      </c>
      <c r="AX20" s="215">
        <v>10.26543991</v>
      </c>
      <c r="AY20" s="215">
        <v>10.893788764</v>
      </c>
      <c r="AZ20" s="215">
        <v>11.244146868</v>
      </c>
      <c r="BA20" s="215">
        <v>10.094247806</v>
      </c>
      <c r="BB20" s="215">
        <v>9.4113124854999999</v>
      </c>
      <c r="BC20" s="215">
        <v>9.5707888194000006</v>
      </c>
      <c r="BD20" s="215">
        <v>11.149622336</v>
      </c>
      <c r="BE20" s="215">
        <v>11.994772530000001</v>
      </c>
      <c r="BF20" s="215">
        <v>11.958983625</v>
      </c>
      <c r="BG20" s="215">
        <v>11.418924387000001</v>
      </c>
      <c r="BH20" s="215">
        <v>9.9147591397999992</v>
      </c>
      <c r="BI20" s="356">
        <v>9.6779580000000003</v>
      </c>
      <c r="BJ20" s="356">
        <v>10.409079999999999</v>
      </c>
      <c r="BK20" s="356">
        <v>10.957560000000001</v>
      </c>
      <c r="BL20" s="356">
        <v>10.88017</v>
      </c>
      <c r="BM20" s="356">
        <v>9.9217429999999993</v>
      </c>
      <c r="BN20" s="356">
        <v>9.4933049999999994</v>
      </c>
      <c r="BO20" s="356">
        <v>9.7333300000000005</v>
      </c>
      <c r="BP20" s="356">
        <v>11.20917</v>
      </c>
      <c r="BQ20" s="356">
        <v>12.09812</v>
      </c>
      <c r="BR20" s="356">
        <v>12.13696</v>
      </c>
      <c r="BS20" s="356">
        <v>11.28124</v>
      </c>
      <c r="BT20" s="356">
        <v>9.9774139999999996</v>
      </c>
      <c r="BU20" s="356">
        <v>9.8078350000000007</v>
      </c>
      <c r="BV20" s="356">
        <v>10.48617</v>
      </c>
    </row>
    <row r="21" spans="1:74" ht="11.1" customHeight="1" x14ac:dyDescent="0.2">
      <c r="A21" s="107"/>
      <c r="B21" s="108" t="s">
        <v>198</v>
      </c>
      <c r="C21" s="215"/>
      <c r="D21" s="215"/>
      <c r="E21" s="215"/>
      <c r="F21" s="215"/>
      <c r="G21" s="215"/>
      <c r="H21" s="215"/>
      <c r="I21" s="215"/>
      <c r="J21" s="215"/>
      <c r="K21" s="215"/>
      <c r="L21" s="215"/>
      <c r="M21" s="215"/>
      <c r="N21" s="215"/>
      <c r="O21" s="215"/>
      <c r="P21" s="215"/>
      <c r="Q21" s="215"/>
      <c r="R21" s="215"/>
      <c r="S21" s="215"/>
      <c r="T21" s="215"/>
      <c r="U21" s="215"/>
      <c r="V21" s="215"/>
      <c r="W21" s="215"/>
      <c r="X21" s="215"/>
      <c r="Y21" s="215"/>
      <c r="Z21" s="215"/>
      <c r="AA21" s="215"/>
      <c r="AB21" s="215"/>
      <c r="AC21" s="215"/>
      <c r="AD21" s="215"/>
      <c r="AE21" s="215"/>
      <c r="AF21" s="215"/>
      <c r="AG21" s="215"/>
      <c r="AH21" s="215"/>
      <c r="AI21" s="215"/>
      <c r="AJ21" s="215"/>
      <c r="AK21" s="215"/>
      <c r="AL21" s="215"/>
      <c r="AM21" s="215"/>
      <c r="AN21" s="215"/>
      <c r="AO21" s="215"/>
      <c r="AP21" s="215"/>
      <c r="AQ21" s="215"/>
      <c r="AR21" s="215"/>
      <c r="AS21" s="215"/>
      <c r="AT21" s="215"/>
      <c r="AU21" s="215"/>
      <c r="AV21" s="215"/>
      <c r="AW21" s="215"/>
      <c r="AX21" s="215"/>
      <c r="AY21" s="356"/>
      <c r="AZ21" s="215"/>
      <c r="BA21" s="215"/>
      <c r="BB21" s="215"/>
      <c r="BC21" s="215"/>
      <c r="BD21" s="215"/>
      <c r="BE21" s="215"/>
      <c r="BF21" s="215"/>
      <c r="BG21" s="215"/>
      <c r="BH21" s="215"/>
      <c r="BI21" s="356"/>
      <c r="BJ21" s="356"/>
      <c r="BK21" s="356"/>
      <c r="BL21" s="356"/>
      <c r="BM21" s="356"/>
      <c r="BN21" s="356"/>
      <c r="BO21" s="356"/>
      <c r="BP21" s="356"/>
      <c r="BQ21" s="356"/>
      <c r="BR21" s="356"/>
      <c r="BS21" s="356"/>
      <c r="BT21" s="356"/>
      <c r="BU21" s="356"/>
      <c r="BV21" s="356"/>
    </row>
    <row r="22" spans="1:74" ht="11.1" customHeight="1" x14ac:dyDescent="0.2">
      <c r="A22" s="107" t="s">
        <v>199</v>
      </c>
      <c r="B22" s="204" t="s">
        <v>200</v>
      </c>
      <c r="C22" s="276">
        <v>1152.285194</v>
      </c>
      <c r="D22" s="276">
        <v>953.77323471</v>
      </c>
      <c r="E22" s="276">
        <v>832.88844545999996</v>
      </c>
      <c r="F22" s="276">
        <v>743.55915653</v>
      </c>
      <c r="G22" s="276">
        <v>774.92181803000005</v>
      </c>
      <c r="H22" s="276">
        <v>998.99044533000006</v>
      </c>
      <c r="I22" s="276">
        <v>1226.4641461000001</v>
      </c>
      <c r="J22" s="276">
        <v>1218.1332376</v>
      </c>
      <c r="K22" s="276">
        <v>971.95936515999995</v>
      </c>
      <c r="L22" s="276">
        <v>748.81633442999998</v>
      </c>
      <c r="M22" s="276">
        <v>737.69487663999996</v>
      </c>
      <c r="N22" s="276">
        <v>920.25043589999996</v>
      </c>
      <c r="O22" s="276">
        <v>995.31406406999997</v>
      </c>
      <c r="P22" s="276">
        <v>853.33518888000003</v>
      </c>
      <c r="Q22" s="276">
        <v>784.88255843000002</v>
      </c>
      <c r="R22" s="276">
        <v>695.60420037999995</v>
      </c>
      <c r="S22" s="276">
        <v>796.19487807999997</v>
      </c>
      <c r="T22" s="276">
        <v>969.60423594999997</v>
      </c>
      <c r="U22" s="276">
        <v>1218.5393581000001</v>
      </c>
      <c r="V22" s="276">
        <v>1165.5702057000001</v>
      </c>
      <c r="W22" s="276">
        <v>935.69804342999998</v>
      </c>
      <c r="X22" s="276">
        <v>760.75168471999996</v>
      </c>
      <c r="Y22" s="276">
        <v>764.12262069999997</v>
      </c>
      <c r="Z22" s="276">
        <v>897.53837107000004</v>
      </c>
      <c r="AA22" s="276">
        <v>1034.8159493999999</v>
      </c>
      <c r="AB22" s="276">
        <v>887.65899000000002</v>
      </c>
      <c r="AC22" s="276">
        <v>879.13763994999999</v>
      </c>
      <c r="AD22" s="276">
        <v>748.83806211000001</v>
      </c>
      <c r="AE22" s="276">
        <v>745.64725989999999</v>
      </c>
      <c r="AF22" s="276">
        <v>923.60887261000005</v>
      </c>
      <c r="AG22" s="276">
        <v>1125.4713297999999</v>
      </c>
      <c r="AH22" s="276">
        <v>1079.5269000000001</v>
      </c>
      <c r="AI22" s="276">
        <v>948.80645638999999</v>
      </c>
      <c r="AJ22" s="276">
        <v>772.32041142000003</v>
      </c>
      <c r="AK22" s="276">
        <v>764.14402665</v>
      </c>
      <c r="AL22" s="276">
        <v>1005.9910118</v>
      </c>
      <c r="AM22" s="276">
        <v>1141.9306228999999</v>
      </c>
      <c r="AN22" s="276">
        <v>1000.7449448</v>
      </c>
      <c r="AO22" s="276">
        <v>889.26116076999995</v>
      </c>
      <c r="AP22" s="276">
        <v>717.92127191999998</v>
      </c>
      <c r="AQ22" s="276">
        <v>744.15665838999996</v>
      </c>
      <c r="AR22" s="276">
        <v>917.05572007000001</v>
      </c>
      <c r="AS22" s="276">
        <v>1063.7660396000001</v>
      </c>
      <c r="AT22" s="276">
        <v>1053.7498685999999</v>
      </c>
      <c r="AU22" s="276">
        <v>936.01732988000003</v>
      </c>
      <c r="AV22" s="276">
        <v>759.47794449000003</v>
      </c>
      <c r="AW22" s="276">
        <v>770.23247447999995</v>
      </c>
      <c r="AX22" s="276">
        <v>942.35192269000004</v>
      </c>
      <c r="AY22" s="276">
        <v>1057.972593</v>
      </c>
      <c r="AZ22" s="276">
        <v>957.80884914000001</v>
      </c>
      <c r="BA22" s="276">
        <v>901.16166727999996</v>
      </c>
      <c r="BB22" s="276">
        <v>693.12065039000004</v>
      </c>
      <c r="BC22" s="276">
        <v>731.89027799999997</v>
      </c>
      <c r="BD22" s="276">
        <v>924.15907693999998</v>
      </c>
      <c r="BE22" s="276">
        <v>1119.5016829000001</v>
      </c>
      <c r="BF22" s="276">
        <v>1108.4274740999999</v>
      </c>
      <c r="BG22" s="276">
        <v>971.08299999999997</v>
      </c>
      <c r="BH22" s="276">
        <v>770.92550000000006</v>
      </c>
      <c r="BI22" s="339">
        <v>735.37959999999998</v>
      </c>
      <c r="BJ22" s="339">
        <v>947.67619999999999</v>
      </c>
      <c r="BK22" s="339">
        <v>1053.152</v>
      </c>
      <c r="BL22" s="339">
        <v>917.98159999999996</v>
      </c>
      <c r="BM22" s="339">
        <v>842.49059999999997</v>
      </c>
      <c r="BN22" s="339">
        <v>709.92939999999999</v>
      </c>
      <c r="BO22" s="339">
        <v>744.69439999999997</v>
      </c>
      <c r="BP22" s="339">
        <v>926.88109999999995</v>
      </c>
      <c r="BQ22" s="339">
        <v>1116.971</v>
      </c>
      <c r="BR22" s="339">
        <v>1112.146</v>
      </c>
      <c r="BS22" s="339">
        <v>937.47460000000001</v>
      </c>
      <c r="BT22" s="339">
        <v>769.22540000000004</v>
      </c>
      <c r="BU22" s="339">
        <v>742.30029999999999</v>
      </c>
      <c r="BV22" s="339">
        <v>940.45699999999999</v>
      </c>
    </row>
    <row r="23" spans="1:74" ht="11.1" customHeight="1" x14ac:dyDescent="0.2">
      <c r="A23" s="107"/>
      <c r="B23" s="108"/>
      <c r="C23" s="236"/>
      <c r="D23" s="236"/>
      <c r="E23" s="236"/>
      <c r="F23" s="236"/>
      <c r="G23" s="236"/>
      <c r="H23" s="236"/>
      <c r="I23" s="236"/>
      <c r="J23" s="236"/>
      <c r="K23" s="236"/>
      <c r="L23" s="236"/>
      <c r="M23" s="236"/>
      <c r="N23" s="236"/>
      <c r="O23" s="236"/>
      <c r="P23" s="236"/>
      <c r="Q23" s="236"/>
      <c r="R23" s="236"/>
      <c r="S23" s="236"/>
      <c r="T23" s="236"/>
      <c r="U23" s="236"/>
      <c r="V23" s="236"/>
      <c r="W23" s="236"/>
      <c r="X23" s="236"/>
      <c r="Y23" s="236"/>
      <c r="Z23" s="236"/>
      <c r="AA23" s="236"/>
      <c r="AB23" s="236"/>
      <c r="AC23" s="236"/>
      <c r="AD23" s="236"/>
      <c r="AE23" s="236"/>
      <c r="AF23" s="236"/>
      <c r="AG23" s="236"/>
      <c r="AH23" s="236"/>
      <c r="AI23" s="236"/>
      <c r="AJ23" s="236"/>
      <c r="AK23" s="236"/>
      <c r="AL23" s="236"/>
      <c r="AM23" s="236"/>
      <c r="AN23" s="236"/>
      <c r="AO23" s="236"/>
      <c r="AP23" s="236"/>
      <c r="AQ23" s="236"/>
      <c r="AR23" s="236"/>
      <c r="AS23" s="236"/>
      <c r="AT23" s="236"/>
      <c r="AU23" s="236"/>
      <c r="AV23" s="236"/>
      <c r="AW23" s="236"/>
      <c r="AX23" s="236"/>
      <c r="AY23" s="379"/>
      <c r="AZ23" s="236"/>
      <c r="BA23" s="236"/>
      <c r="BB23" s="236"/>
      <c r="BC23" s="236"/>
      <c r="BD23" s="236"/>
      <c r="BE23" s="236"/>
      <c r="BF23" s="236"/>
      <c r="BG23" s="236"/>
      <c r="BH23" s="236"/>
      <c r="BI23" s="379"/>
      <c r="BJ23" s="379"/>
      <c r="BK23" s="379"/>
      <c r="BL23" s="379"/>
      <c r="BM23" s="379"/>
      <c r="BN23" s="379"/>
      <c r="BO23" s="379"/>
      <c r="BP23" s="379"/>
      <c r="BQ23" s="379"/>
      <c r="BR23" s="379"/>
      <c r="BS23" s="379"/>
      <c r="BT23" s="379"/>
      <c r="BU23" s="379"/>
      <c r="BV23" s="379"/>
    </row>
    <row r="24" spans="1:74" ht="11.1" customHeight="1" x14ac:dyDescent="0.2">
      <c r="A24" s="107"/>
      <c r="B24" s="109" t="s">
        <v>100</v>
      </c>
      <c r="C24" s="236"/>
      <c r="D24" s="236"/>
      <c r="E24" s="236"/>
      <c r="F24" s="236"/>
      <c r="G24" s="236"/>
      <c r="H24" s="236"/>
      <c r="I24" s="236"/>
      <c r="J24" s="236"/>
      <c r="K24" s="236"/>
      <c r="L24" s="236"/>
      <c r="M24" s="236"/>
      <c r="N24" s="236"/>
      <c r="O24" s="236"/>
      <c r="P24" s="236"/>
      <c r="Q24" s="236"/>
      <c r="R24" s="236"/>
      <c r="S24" s="236"/>
      <c r="T24" s="236"/>
      <c r="U24" s="236"/>
      <c r="V24" s="236"/>
      <c r="W24" s="236"/>
      <c r="X24" s="236"/>
      <c r="Y24" s="236"/>
      <c r="Z24" s="236"/>
      <c r="AA24" s="236"/>
      <c r="AB24" s="236"/>
      <c r="AC24" s="236"/>
      <c r="AD24" s="236"/>
      <c r="AE24" s="236"/>
      <c r="AF24" s="236"/>
      <c r="AG24" s="236"/>
      <c r="AH24" s="236"/>
      <c r="AI24" s="236"/>
      <c r="AJ24" s="236"/>
      <c r="AK24" s="236"/>
      <c r="AL24" s="236"/>
      <c r="AM24" s="236"/>
      <c r="AN24" s="236"/>
      <c r="AO24" s="236"/>
      <c r="AP24" s="236"/>
      <c r="AQ24" s="236"/>
      <c r="AR24" s="236"/>
      <c r="AS24" s="236"/>
      <c r="AT24" s="236"/>
      <c r="AU24" s="236"/>
      <c r="AV24" s="236"/>
      <c r="AW24" s="236"/>
      <c r="AX24" s="236"/>
      <c r="AY24" s="379"/>
      <c r="AZ24" s="236"/>
      <c r="BA24" s="236"/>
      <c r="BB24" s="236"/>
      <c r="BC24" s="236"/>
      <c r="BD24" s="236"/>
      <c r="BE24" s="236"/>
      <c r="BF24" s="236"/>
      <c r="BG24" s="236"/>
      <c r="BH24" s="236"/>
      <c r="BI24" s="379"/>
      <c r="BJ24" s="379"/>
      <c r="BK24" s="379"/>
      <c r="BL24" s="379"/>
      <c r="BM24" s="379"/>
      <c r="BN24" s="379"/>
      <c r="BO24" s="379"/>
      <c r="BP24" s="379"/>
      <c r="BQ24" s="379"/>
      <c r="BR24" s="379"/>
      <c r="BS24" s="379"/>
      <c r="BT24" s="379"/>
      <c r="BU24" s="379"/>
      <c r="BV24" s="379"/>
    </row>
    <row r="25" spans="1:74" ht="11.1" customHeight="1" x14ac:dyDescent="0.2">
      <c r="A25" s="107" t="s">
        <v>65</v>
      </c>
      <c r="B25" s="204" t="s">
        <v>85</v>
      </c>
      <c r="C25" s="259">
        <v>164.57453000000001</v>
      </c>
      <c r="D25" s="259">
        <v>161.06355400000001</v>
      </c>
      <c r="E25" s="259">
        <v>166.255223</v>
      </c>
      <c r="F25" s="259">
        <v>173.42745400000001</v>
      </c>
      <c r="G25" s="259">
        <v>174.09295800000001</v>
      </c>
      <c r="H25" s="259">
        <v>165.14904999999999</v>
      </c>
      <c r="I25" s="259">
        <v>147.296233</v>
      </c>
      <c r="J25" s="259">
        <v>138.52697699999999</v>
      </c>
      <c r="K25" s="259">
        <v>143.710892</v>
      </c>
      <c r="L25" s="259">
        <v>156.195866</v>
      </c>
      <c r="M25" s="259">
        <v>167.754198</v>
      </c>
      <c r="N25" s="259">
        <v>172.38668000000001</v>
      </c>
      <c r="O25" s="259">
        <v>180.091309</v>
      </c>
      <c r="P25" s="259">
        <v>186.86552</v>
      </c>
      <c r="Q25" s="259">
        <v>195.37981099999999</v>
      </c>
      <c r="R25" s="259">
        <v>202.26539299999999</v>
      </c>
      <c r="S25" s="259">
        <v>203.13744500000001</v>
      </c>
      <c r="T25" s="259">
        <v>197.92399</v>
      </c>
      <c r="U25" s="259">
        <v>183.95845399999999</v>
      </c>
      <c r="V25" s="259">
        <v>178.536947</v>
      </c>
      <c r="W25" s="259">
        <v>182.01965100000001</v>
      </c>
      <c r="X25" s="259">
        <v>186.39613399999999</v>
      </c>
      <c r="Y25" s="259">
        <v>188.291324</v>
      </c>
      <c r="Z25" s="259">
        <v>185.11583300000001</v>
      </c>
      <c r="AA25" s="259">
        <v>178.85896299999999</v>
      </c>
      <c r="AB25" s="259">
        <v>175.56505300000001</v>
      </c>
      <c r="AC25" s="259">
        <v>171.73636999999999</v>
      </c>
      <c r="AD25" s="259">
        <v>173.014216</v>
      </c>
      <c r="AE25" s="259">
        <v>177.17407700000001</v>
      </c>
      <c r="AF25" s="259">
        <v>171.12356399999999</v>
      </c>
      <c r="AG25" s="259">
        <v>160.019272</v>
      </c>
      <c r="AH25" s="259">
        <v>154.567047</v>
      </c>
      <c r="AI25" s="259">
        <v>152.693941</v>
      </c>
      <c r="AJ25" s="259">
        <v>154.19420600000001</v>
      </c>
      <c r="AK25" s="259">
        <v>156.24880999999999</v>
      </c>
      <c r="AL25" s="259">
        <v>147.88424699999999</v>
      </c>
      <c r="AM25" s="259">
        <v>133.64681999999999</v>
      </c>
      <c r="AN25" s="259">
        <v>119.885104</v>
      </c>
      <c r="AO25" s="259">
        <v>118.305458</v>
      </c>
      <c r="AP25" s="259">
        <v>128.88275400000001</v>
      </c>
      <c r="AQ25" s="259">
        <v>136.47351699999999</v>
      </c>
      <c r="AR25" s="259">
        <v>132.87852899999999</v>
      </c>
      <c r="AS25" s="259">
        <v>125.240059</v>
      </c>
      <c r="AT25" s="259">
        <v>120.70948</v>
      </c>
      <c r="AU25" s="259">
        <v>123.81398</v>
      </c>
      <c r="AV25" s="259">
        <v>135.70871600000001</v>
      </c>
      <c r="AW25" s="259">
        <v>141.30925199999999</v>
      </c>
      <c r="AX25" s="259">
        <v>151.36164099999999</v>
      </c>
      <c r="AY25" s="259">
        <v>155.115016</v>
      </c>
      <c r="AZ25" s="259">
        <v>150.32178200000001</v>
      </c>
      <c r="BA25" s="259">
        <v>155.563704</v>
      </c>
      <c r="BB25" s="259">
        <v>168.192351</v>
      </c>
      <c r="BC25" s="259">
        <v>174.55797000000001</v>
      </c>
      <c r="BD25" s="259">
        <v>167.82785000000001</v>
      </c>
      <c r="BE25" s="259">
        <v>160.20644999999999</v>
      </c>
      <c r="BF25" s="259">
        <v>158.314278</v>
      </c>
      <c r="BG25" s="259">
        <v>153.54900000000001</v>
      </c>
      <c r="BH25" s="259">
        <v>160.1859</v>
      </c>
      <c r="BI25" s="347">
        <v>161.39510000000001</v>
      </c>
      <c r="BJ25" s="347">
        <v>157.09620000000001</v>
      </c>
      <c r="BK25" s="347">
        <v>152.10980000000001</v>
      </c>
      <c r="BL25" s="347">
        <v>152.9744</v>
      </c>
      <c r="BM25" s="347">
        <v>157.946</v>
      </c>
      <c r="BN25" s="347">
        <v>165.8229</v>
      </c>
      <c r="BO25" s="347">
        <v>167.10310000000001</v>
      </c>
      <c r="BP25" s="347">
        <v>162.87950000000001</v>
      </c>
      <c r="BQ25" s="347">
        <v>152.95320000000001</v>
      </c>
      <c r="BR25" s="347">
        <v>146.74469999999999</v>
      </c>
      <c r="BS25" s="347">
        <v>147.4965</v>
      </c>
      <c r="BT25" s="347">
        <v>154.02189999999999</v>
      </c>
      <c r="BU25" s="347">
        <v>156.0822</v>
      </c>
      <c r="BV25" s="347">
        <v>152.2062</v>
      </c>
    </row>
    <row r="26" spans="1:74" ht="11.1" customHeight="1" x14ac:dyDescent="0.2">
      <c r="A26" s="107" t="s">
        <v>81</v>
      </c>
      <c r="B26" s="204" t="s">
        <v>83</v>
      </c>
      <c r="C26" s="259">
        <v>16.011876999999998</v>
      </c>
      <c r="D26" s="259">
        <v>15.55185</v>
      </c>
      <c r="E26" s="259">
        <v>15.404878999999999</v>
      </c>
      <c r="F26" s="259">
        <v>15.181456000000001</v>
      </c>
      <c r="G26" s="259">
        <v>15.208766000000001</v>
      </c>
      <c r="H26" s="259">
        <v>16.358865000000002</v>
      </c>
      <c r="I26" s="259">
        <v>16.111184999999999</v>
      </c>
      <c r="J26" s="259">
        <v>15.843095999999999</v>
      </c>
      <c r="K26" s="259">
        <v>15.726118</v>
      </c>
      <c r="L26" s="259">
        <v>16.044257999999999</v>
      </c>
      <c r="M26" s="259">
        <v>15.963685999999999</v>
      </c>
      <c r="N26" s="259">
        <v>15.490698</v>
      </c>
      <c r="O26" s="259">
        <v>15.242139</v>
      </c>
      <c r="P26" s="259">
        <v>15.150454</v>
      </c>
      <c r="Q26" s="259">
        <v>15.324013000000001</v>
      </c>
      <c r="R26" s="259">
        <v>15.153881</v>
      </c>
      <c r="S26" s="259">
        <v>14.813898</v>
      </c>
      <c r="T26" s="259">
        <v>14.600139</v>
      </c>
      <c r="U26" s="259">
        <v>13.87191</v>
      </c>
      <c r="V26" s="259">
        <v>13.668342000000001</v>
      </c>
      <c r="W26" s="259">
        <v>13.523578000000001</v>
      </c>
      <c r="X26" s="259">
        <v>13.405614999999999</v>
      </c>
      <c r="Y26" s="259">
        <v>13.220634</v>
      </c>
      <c r="Z26" s="259">
        <v>12.998638</v>
      </c>
      <c r="AA26" s="259">
        <v>12.219094999999999</v>
      </c>
      <c r="AB26" s="259">
        <v>12.024288</v>
      </c>
      <c r="AC26" s="259">
        <v>12.983297</v>
      </c>
      <c r="AD26" s="259">
        <v>12.531000000000001</v>
      </c>
      <c r="AE26" s="259">
        <v>12.475519</v>
      </c>
      <c r="AF26" s="259">
        <v>12.197537000000001</v>
      </c>
      <c r="AG26" s="259">
        <v>11.76</v>
      </c>
      <c r="AH26" s="259">
        <v>12.274962</v>
      </c>
      <c r="AI26" s="259">
        <v>12.348831000000001</v>
      </c>
      <c r="AJ26" s="259">
        <v>12.514302000000001</v>
      </c>
      <c r="AK26" s="259">
        <v>13.04583</v>
      </c>
      <c r="AL26" s="259">
        <v>12.926384000000001</v>
      </c>
      <c r="AM26" s="259">
        <v>10.005309</v>
      </c>
      <c r="AN26" s="259">
        <v>10.594068</v>
      </c>
      <c r="AO26" s="259">
        <v>10.508754</v>
      </c>
      <c r="AP26" s="259">
        <v>10.505796999999999</v>
      </c>
      <c r="AQ26" s="259">
        <v>10.489368000000001</v>
      </c>
      <c r="AR26" s="259">
        <v>10.577373</v>
      </c>
      <c r="AS26" s="259">
        <v>10.169980000000001</v>
      </c>
      <c r="AT26" s="259">
        <v>10.361996</v>
      </c>
      <c r="AU26" s="259">
        <v>10.425909000000001</v>
      </c>
      <c r="AV26" s="259">
        <v>10.757331000000001</v>
      </c>
      <c r="AW26" s="259">
        <v>11.837534</v>
      </c>
      <c r="AX26" s="259">
        <v>12.68228</v>
      </c>
      <c r="AY26" s="259">
        <v>12.130110999999999</v>
      </c>
      <c r="AZ26" s="259">
        <v>9.6664480000000008</v>
      </c>
      <c r="BA26" s="259">
        <v>10.176333</v>
      </c>
      <c r="BB26" s="259">
        <v>10.054608999999999</v>
      </c>
      <c r="BC26" s="259">
        <v>10.427783</v>
      </c>
      <c r="BD26" s="259">
        <v>10.47368</v>
      </c>
      <c r="BE26" s="259">
        <v>10.168393999999999</v>
      </c>
      <c r="BF26" s="259">
        <v>9.9800419999999992</v>
      </c>
      <c r="BG26" s="259">
        <v>10.610340000000001</v>
      </c>
      <c r="BH26" s="259">
        <v>11.24638</v>
      </c>
      <c r="BI26" s="347">
        <v>11.60493</v>
      </c>
      <c r="BJ26" s="347">
        <v>11.65794</v>
      </c>
      <c r="BK26" s="347">
        <v>11.3756</v>
      </c>
      <c r="BL26" s="347">
        <v>11.66201</v>
      </c>
      <c r="BM26" s="347">
        <v>11.958209999999999</v>
      </c>
      <c r="BN26" s="347">
        <v>11.795019999999999</v>
      </c>
      <c r="BO26" s="347">
        <v>11.72222</v>
      </c>
      <c r="BP26" s="347">
        <v>11.82737</v>
      </c>
      <c r="BQ26" s="347">
        <v>11.320320000000001</v>
      </c>
      <c r="BR26" s="347">
        <v>11.2788</v>
      </c>
      <c r="BS26" s="347">
        <v>11.48601</v>
      </c>
      <c r="BT26" s="347">
        <v>11.69049</v>
      </c>
      <c r="BU26" s="347">
        <v>11.87565</v>
      </c>
      <c r="BV26" s="347">
        <v>11.765330000000001</v>
      </c>
    </row>
    <row r="27" spans="1:74" ht="11.1" customHeight="1" x14ac:dyDescent="0.2">
      <c r="A27" s="107" t="s">
        <v>82</v>
      </c>
      <c r="B27" s="204" t="s">
        <v>84</v>
      </c>
      <c r="C27" s="259">
        <v>16.612552999999998</v>
      </c>
      <c r="D27" s="259">
        <v>16.565455</v>
      </c>
      <c r="E27" s="259">
        <v>16.366962000000001</v>
      </c>
      <c r="F27" s="259">
        <v>16.152619000000001</v>
      </c>
      <c r="G27" s="259">
        <v>15.997071999999999</v>
      </c>
      <c r="H27" s="259">
        <v>16.379342000000001</v>
      </c>
      <c r="I27" s="259">
        <v>16.169758000000002</v>
      </c>
      <c r="J27" s="259">
        <v>16.162258000000001</v>
      </c>
      <c r="K27" s="259">
        <v>16.311136999999999</v>
      </c>
      <c r="L27" s="259">
        <v>16.567122000000001</v>
      </c>
      <c r="M27" s="259">
        <v>16.729026000000001</v>
      </c>
      <c r="N27" s="259">
        <v>16.648637999999998</v>
      </c>
      <c r="O27" s="259">
        <v>16.682179000000001</v>
      </c>
      <c r="P27" s="259">
        <v>16.500475000000002</v>
      </c>
      <c r="Q27" s="259">
        <v>16.413094999999998</v>
      </c>
      <c r="R27" s="259">
        <v>16.371372999999998</v>
      </c>
      <c r="S27" s="259">
        <v>16.290493000000001</v>
      </c>
      <c r="T27" s="259">
        <v>16.248121000000001</v>
      </c>
      <c r="U27" s="259">
        <v>16.699631</v>
      </c>
      <c r="V27" s="259">
        <v>16.123415000000001</v>
      </c>
      <c r="W27" s="259">
        <v>16.058872999999998</v>
      </c>
      <c r="X27" s="259">
        <v>16.019271</v>
      </c>
      <c r="Y27" s="259">
        <v>16.030847000000001</v>
      </c>
      <c r="Z27" s="259">
        <v>16.433373</v>
      </c>
      <c r="AA27" s="259">
        <v>16.430948999999998</v>
      </c>
      <c r="AB27" s="259">
        <v>16.516938</v>
      </c>
      <c r="AC27" s="259">
        <v>16.508486000000001</v>
      </c>
      <c r="AD27" s="259">
        <v>16.322309000000001</v>
      </c>
      <c r="AE27" s="259">
        <v>16.271231</v>
      </c>
      <c r="AF27" s="259">
        <v>16.345048999999999</v>
      </c>
      <c r="AG27" s="259">
        <v>16.259592000000001</v>
      </c>
      <c r="AH27" s="259">
        <v>16.350287000000002</v>
      </c>
      <c r="AI27" s="259">
        <v>16.301220000000001</v>
      </c>
      <c r="AJ27" s="259">
        <v>16.496969</v>
      </c>
      <c r="AK27" s="259">
        <v>16.787022</v>
      </c>
      <c r="AL27" s="259">
        <v>16.067637000000001</v>
      </c>
      <c r="AM27" s="259">
        <v>14.759523</v>
      </c>
      <c r="AN27" s="259">
        <v>15.482919000000001</v>
      </c>
      <c r="AO27" s="259">
        <v>15.487321</v>
      </c>
      <c r="AP27" s="259">
        <v>15.724232000000001</v>
      </c>
      <c r="AQ27" s="259">
        <v>15.357964000000001</v>
      </c>
      <c r="AR27" s="259">
        <v>15.535223999999999</v>
      </c>
      <c r="AS27" s="259">
        <v>15.415095000000001</v>
      </c>
      <c r="AT27" s="259">
        <v>15.328715000000001</v>
      </c>
      <c r="AU27" s="259">
        <v>15.536251</v>
      </c>
      <c r="AV27" s="259">
        <v>16.025700000000001</v>
      </c>
      <c r="AW27" s="259">
        <v>16.563645999999999</v>
      </c>
      <c r="AX27" s="259">
        <v>16.932120000000001</v>
      </c>
      <c r="AY27" s="259">
        <v>16.888587000000001</v>
      </c>
      <c r="AZ27" s="259">
        <v>15.336883</v>
      </c>
      <c r="BA27" s="259">
        <v>15.791269</v>
      </c>
      <c r="BB27" s="259">
        <v>15.908811999999999</v>
      </c>
      <c r="BC27" s="259">
        <v>15.979279</v>
      </c>
      <c r="BD27" s="259">
        <v>15.893661</v>
      </c>
      <c r="BE27" s="259">
        <v>15.902756999999999</v>
      </c>
      <c r="BF27" s="259">
        <v>16.009043999999999</v>
      </c>
      <c r="BG27" s="259">
        <v>16.039059999999999</v>
      </c>
      <c r="BH27" s="259">
        <v>16.135539999999999</v>
      </c>
      <c r="BI27" s="347">
        <v>16.31476</v>
      </c>
      <c r="BJ27" s="347">
        <v>16.345300000000002</v>
      </c>
      <c r="BK27" s="347">
        <v>16.38588</v>
      </c>
      <c r="BL27" s="347">
        <v>16.499130000000001</v>
      </c>
      <c r="BM27" s="347">
        <v>16.412019999999998</v>
      </c>
      <c r="BN27" s="347">
        <v>16.307939999999999</v>
      </c>
      <c r="BO27" s="347">
        <v>16.22336</v>
      </c>
      <c r="BP27" s="347">
        <v>16.277329999999999</v>
      </c>
      <c r="BQ27" s="347">
        <v>16.204440000000002</v>
      </c>
      <c r="BR27" s="347">
        <v>16.170639999999999</v>
      </c>
      <c r="BS27" s="347">
        <v>16.172799999999999</v>
      </c>
      <c r="BT27" s="347">
        <v>16.235869999999998</v>
      </c>
      <c r="BU27" s="347">
        <v>16.4039</v>
      </c>
      <c r="BV27" s="347">
        <v>16.4236</v>
      </c>
    </row>
    <row r="28" spans="1:74" ht="11.1" customHeight="1" x14ac:dyDescent="0.2">
      <c r="A28" s="107"/>
      <c r="B28" s="108"/>
      <c r="C28" s="236"/>
      <c r="D28" s="236"/>
      <c r="E28" s="236"/>
      <c r="F28" s="236"/>
      <c r="G28" s="236"/>
      <c r="H28" s="236"/>
      <c r="I28" s="236"/>
      <c r="J28" s="236"/>
      <c r="K28" s="236"/>
      <c r="L28" s="236"/>
      <c r="M28" s="236"/>
      <c r="N28" s="236"/>
      <c r="O28" s="236"/>
      <c r="P28" s="236"/>
      <c r="Q28" s="236"/>
      <c r="R28" s="236"/>
      <c r="S28" s="236"/>
      <c r="T28" s="236"/>
      <c r="U28" s="236"/>
      <c r="V28" s="236"/>
      <c r="W28" s="236"/>
      <c r="X28" s="236"/>
      <c r="Y28" s="236"/>
      <c r="Z28" s="236"/>
      <c r="AA28" s="236"/>
      <c r="AB28" s="236"/>
      <c r="AC28" s="236"/>
      <c r="AD28" s="236"/>
      <c r="AE28" s="236"/>
      <c r="AF28" s="236"/>
      <c r="AG28" s="236"/>
      <c r="AH28" s="236"/>
      <c r="AI28" s="236"/>
      <c r="AJ28" s="236"/>
      <c r="AK28" s="236"/>
      <c r="AL28" s="236"/>
      <c r="AM28" s="236"/>
      <c r="AN28" s="236"/>
      <c r="AO28" s="236"/>
      <c r="AP28" s="236"/>
      <c r="AQ28" s="236"/>
      <c r="AR28" s="236"/>
      <c r="AS28" s="236"/>
      <c r="AT28" s="236"/>
      <c r="AU28" s="236"/>
      <c r="AV28" s="236"/>
      <c r="AW28" s="236"/>
      <c r="AX28" s="236"/>
      <c r="AY28" s="379"/>
      <c r="AZ28" s="236"/>
      <c r="BA28" s="236"/>
      <c r="BB28" s="236"/>
      <c r="BC28" s="236"/>
      <c r="BD28" s="236"/>
      <c r="BE28" s="236"/>
      <c r="BF28" s="236"/>
      <c r="BG28" s="236"/>
      <c r="BH28" s="236"/>
      <c r="BI28" s="379"/>
      <c r="BJ28" s="379"/>
      <c r="BK28" s="379"/>
      <c r="BL28" s="379"/>
      <c r="BM28" s="379"/>
      <c r="BN28" s="379"/>
      <c r="BO28" s="379"/>
      <c r="BP28" s="379"/>
      <c r="BQ28" s="379"/>
      <c r="BR28" s="379"/>
      <c r="BS28" s="379"/>
      <c r="BT28" s="379"/>
      <c r="BU28" s="379"/>
      <c r="BV28" s="379"/>
    </row>
    <row r="29" spans="1:74" ht="11.1" customHeight="1" x14ac:dyDescent="0.2">
      <c r="A29" s="107"/>
      <c r="B29" s="55" t="s">
        <v>142</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379"/>
      <c r="AZ29" s="236"/>
      <c r="BA29" s="236"/>
      <c r="BB29" s="236"/>
      <c r="BC29" s="236"/>
      <c r="BD29" s="236"/>
      <c r="BE29" s="236"/>
      <c r="BF29" s="236"/>
      <c r="BG29" s="236"/>
      <c r="BH29" s="236"/>
      <c r="BI29" s="379"/>
      <c r="BJ29" s="379"/>
      <c r="BK29" s="379"/>
      <c r="BL29" s="379"/>
      <c r="BM29" s="379"/>
      <c r="BN29" s="379"/>
      <c r="BO29" s="379"/>
      <c r="BP29" s="379"/>
      <c r="BQ29" s="379"/>
      <c r="BR29" s="379"/>
      <c r="BS29" s="379"/>
      <c r="BT29" s="379"/>
      <c r="BU29" s="379"/>
      <c r="BV29" s="379"/>
    </row>
    <row r="30" spans="1:74" ht="11.1" customHeight="1" x14ac:dyDescent="0.2">
      <c r="A30" s="107"/>
      <c r="B30" s="55" t="s">
        <v>37</v>
      </c>
      <c r="C30" s="236"/>
      <c r="D30" s="236"/>
      <c r="E30" s="236"/>
      <c r="F30" s="236"/>
      <c r="G30" s="236"/>
      <c r="H30" s="236"/>
      <c r="I30" s="236"/>
      <c r="J30" s="236"/>
      <c r="K30" s="236"/>
      <c r="L30" s="236"/>
      <c r="M30" s="236"/>
      <c r="N30" s="236"/>
      <c r="O30" s="236"/>
      <c r="P30" s="236"/>
      <c r="Q30" s="236"/>
      <c r="R30" s="236"/>
      <c r="S30" s="236"/>
      <c r="T30" s="236"/>
      <c r="U30" s="236"/>
      <c r="V30" s="236"/>
      <c r="W30" s="236"/>
      <c r="X30" s="236"/>
      <c r="Y30" s="236"/>
      <c r="Z30" s="236"/>
      <c r="AA30" s="236"/>
      <c r="AB30" s="236"/>
      <c r="AC30" s="236"/>
      <c r="AD30" s="236"/>
      <c r="AE30" s="236"/>
      <c r="AF30" s="236"/>
      <c r="AG30" s="236"/>
      <c r="AH30" s="236"/>
      <c r="AI30" s="236"/>
      <c r="AJ30" s="236"/>
      <c r="AK30" s="236"/>
      <c r="AL30" s="236"/>
      <c r="AM30" s="236"/>
      <c r="AN30" s="236"/>
      <c r="AO30" s="236"/>
      <c r="AP30" s="236"/>
      <c r="AQ30" s="236"/>
      <c r="AR30" s="236"/>
      <c r="AS30" s="236"/>
      <c r="AT30" s="236"/>
      <c r="AU30" s="236"/>
      <c r="AV30" s="236"/>
      <c r="AW30" s="236"/>
      <c r="AX30" s="236"/>
      <c r="AY30" s="379"/>
      <c r="AZ30" s="236"/>
      <c r="BA30" s="236"/>
      <c r="BB30" s="236"/>
      <c r="BC30" s="236"/>
      <c r="BD30" s="236"/>
      <c r="BE30" s="236"/>
      <c r="BF30" s="236"/>
      <c r="BG30" s="236"/>
      <c r="BH30" s="236"/>
      <c r="BI30" s="379"/>
      <c r="BJ30" s="379"/>
      <c r="BK30" s="379"/>
      <c r="BL30" s="379"/>
      <c r="BM30" s="379"/>
      <c r="BN30" s="379"/>
      <c r="BO30" s="379"/>
      <c r="BP30" s="379"/>
      <c r="BQ30" s="379"/>
      <c r="BR30" s="379"/>
      <c r="BS30" s="379"/>
      <c r="BT30" s="379"/>
      <c r="BU30" s="379"/>
      <c r="BV30" s="379"/>
    </row>
    <row r="31" spans="1:74" ht="11.1" customHeight="1" x14ac:dyDescent="0.2">
      <c r="A31" s="52" t="s">
        <v>691</v>
      </c>
      <c r="B31" s="204" t="s">
        <v>553</v>
      </c>
      <c r="C31" s="215">
        <v>2.3199999999999998</v>
      </c>
      <c r="D31" s="215">
        <v>2.35</v>
      </c>
      <c r="E31" s="215">
        <v>2.34</v>
      </c>
      <c r="F31" s="215">
        <v>2.38</v>
      </c>
      <c r="G31" s="215">
        <v>2.4300000000000002</v>
      </c>
      <c r="H31" s="215">
        <v>2.4</v>
      </c>
      <c r="I31" s="215">
        <v>2.44</v>
      </c>
      <c r="J31" s="215">
        <v>2.4700000000000002</v>
      </c>
      <c r="K31" s="215">
        <v>2.44</v>
      </c>
      <c r="L31" s="215">
        <v>2.39</v>
      </c>
      <c r="M31" s="215">
        <v>2.37</v>
      </c>
      <c r="N31" s="215">
        <v>2.34</v>
      </c>
      <c r="O31" s="215">
        <v>2.37</v>
      </c>
      <c r="P31" s="215">
        <v>2.38</v>
      </c>
      <c r="Q31" s="215">
        <v>2.39</v>
      </c>
      <c r="R31" s="215">
        <v>2.42</v>
      </c>
      <c r="S31" s="215">
        <v>2.42</v>
      </c>
      <c r="T31" s="215">
        <v>2.36</v>
      </c>
      <c r="U31" s="215">
        <v>2.4</v>
      </c>
      <c r="V31" s="215">
        <v>2.4</v>
      </c>
      <c r="W31" s="215">
        <v>2.38</v>
      </c>
      <c r="X31" s="215">
        <v>2.36</v>
      </c>
      <c r="Y31" s="215">
        <v>2.36</v>
      </c>
      <c r="Z31" s="215">
        <v>2.36</v>
      </c>
      <c r="AA31" s="215">
        <v>2.34</v>
      </c>
      <c r="AB31" s="215">
        <v>2.34</v>
      </c>
      <c r="AC31" s="215">
        <v>2.35</v>
      </c>
      <c r="AD31" s="215">
        <v>2.37</v>
      </c>
      <c r="AE31" s="215">
        <v>2.37</v>
      </c>
      <c r="AF31" s="215">
        <v>2.36</v>
      </c>
      <c r="AG31" s="215">
        <v>2.31</v>
      </c>
      <c r="AH31" s="215">
        <v>2.33</v>
      </c>
      <c r="AI31" s="215">
        <v>2.35</v>
      </c>
      <c r="AJ31" s="215">
        <v>2.34</v>
      </c>
      <c r="AK31" s="215">
        <v>2.33</v>
      </c>
      <c r="AL31" s="215">
        <v>2.34</v>
      </c>
      <c r="AM31" s="215">
        <v>2.2999999999999998</v>
      </c>
      <c r="AN31" s="215">
        <v>2.33</v>
      </c>
      <c r="AO31" s="215">
        <v>2.37</v>
      </c>
      <c r="AP31" s="215">
        <v>2.39</v>
      </c>
      <c r="AQ31" s="215">
        <v>2.4</v>
      </c>
      <c r="AR31" s="215">
        <v>2.38</v>
      </c>
      <c r="AS31" s="215">
        <v>2.37</v>
      </c>
      <c r="AT31" s="215">
        <v>2.37</v>
      </c>
      <c r="AU31" s="215">
        <v>2.37</v>
      </c>
      <c r="AV31" s="215">
        <v>2.2999999999999998</v>
      </c>
      <c r="AW31" s="215">
        <v>2.2999999999999998</v>
      </c>
      <c r="AX31" s="215">
        <v>2.5099999999999998</v>
      </c>
      <c r="AY31" s="215">
        <v>2.2799999999999998</v>
      </c>
      <c r="AZ31" s="215">
        <v>2.2599999999999998</v>
      </c>
      <c r="BA31" s="215">
        <v>2.25</v>
      </c>
      <c r="BB31" s="215">
        <v>2.25</v>
      </c>
      <c r="BC31" s="215">
        <v>2.2599999999999998</v>
      </c>
      <c r="BD31" s="215">
        <v>2.25</v>
      </c>
      <c r="BE31" s="215">
        <v>2.21</v>
      </c>
      <c r="BF31" s="215">
        <v>2.2320698854000001</v>
      </c>
      <c r="BG31" s="215">
        <v>2.2517550000000002</v>
      </c>
      <c r="BH31" s="215">
        <v>2.2696260000000001</v>
      </c>
      <c r="BI31" s="356">
        <v>2.2490399999999999</v>
      </c>
      <c r="BJ31" s="356">
        <v>2.266845</v>
      </c>
      <c r="BK31" s="356">
        <v>2.2398579999999999</v>
      </c>
      <c r="BL31" s="356">
        <v>2.2495229999999999</v>
      </c>
      <c r="BM31" s="356">
        <v>2.2423380000000002</v>
      </c>
      <c r="BN31" s="356">
        <v>2.258486</v>
      </c>
      <c r="BO31" s="356">
        <v>2.2836249999999998</v>
      </c>
      <c r="BP31" s="356">
        <v>2.302352</v>
      </c>
      <c r="BQ31" s="356">
        <v>2.2913130000000002</v>
      </c>
      <c r="BR31" s="356">
        <v>2.2928790000000001</v>
      </c>
      <c r="BS31" s="356">
        <v>2.257301</v>
      </c>
      <c r="BT31" s="356">
        <v>2.2561580000000001</v>
      </c>
      <c r="BU31" s="356">
        <v>2.2130350000000001</v>
      </c>
      <c r="BV31" s="356">
        <v>2.2266279999999998</v>
      </c>
    </row>
    <row r="32" spans="1:74" ht="11.1" customHeight="1" x14ac:dyDescent="0.2">
      <c r="A32" s="107" t="s">
        <v>693</v>
      </c>
      <c r="B32" s="204" t="s">
        <v>620</v>
      </c>
      <c r="C32" s="215">
        <v>5.39</v>
      </c>
      <c r="D32" s="215">
        <v>5.09</v>
      </c>
      <c r="E32" s="215">
        <v>4.6399999999999997</v>
      </c>
      <c r="F32" s="215">
        <v>4.8600000000000003</v>
      </c>
      <c r="G32" s="215">
        <v>4.8899999999999997</v>
      </c>
      <c r="H32" s="215">
        <v>5.04</v>
      </c>
      <c r="I32" s="215">
        <v>4.9800000000000004</v>
      </c>
      <c r="J32" s="215">
        <v>4.7300000000000004</v>
      </c>
      <c r="K32" s="215">
        <v>4.5599999999999996</v>
      </c>
      <c r="L32" s="215">
        <v>4.33</v>
      </c>
      <c r="M32" s="215">
        <v>4.0999999999999996</v>
      </c>
      <c r="N32" s="215">
        <v>4.04</v>
      </c>
      <c r="O32" s="215">
        <v>3.69</v>
      </c>
      <c r="P32" s="215">
        <v>3.34</v>
      </c>
      <c r="Q32" s="215">
        <v>2.99</v>
      </c>
      <c r="R32" s="215">
        <v>2.71</v>
      </c>
      <c r="S32" s="215">
        <v>2.94</v>
      </c>
      <c r="T32" s="215">
        <v>3.11</v>
      </c>
      <c r="U32" s="215">
        <v>3.43</v>
      </c>
      <c r="V32" s="215">
        <v>3.5</v>
      </c>
      <c r="W32" s="215">
        <v>3.41</v>
      </c>
      <c r="X32" s="215">
        <v>3.84</v>
      </c>
      <c r="Y32" s="215">
        <v>4.25</v>
      </c>
      <c r="Z32" s="215">
        <v>4.21</v>
      </c>
      <c r="AA32" s="215">
        <v>4.38</v>
      </c>
      <c r="AB32" s="215">
        <v>4.3899999999999997</v>
      </c>
      <c r="AC32" s="215">
        <v>4.3</v>
      </c>
      <c r="AD32" s="215">
        <v>4.67</v>
      </c>
      <c r="AE32" s="215">
        <v>4.62</v>
      </c>
      <c r="AF32" s="215">
        <v>4.42</v>
      </c>
      <c r="AG32" s="215">
        <v>4.2</v>
      </c>
      <c r="AH32" s="215">
        <v>3.91</v>
      </c>
      <c r="AI32" s="215">
        <v>4.08</v>
      </c>
      <c r="AJ32" s="215">
        <v>4.1100000000000003</v>
      </c>
      <c r="AK32" s="215">
        <v>4.1900000000000004</v>
      </c>
      <c r="AL32" s="215">
        <v>4.91</v>
      </c>
      <c r="AM32" s="215">
        <v>7.04</v>
      </c>
      <c r="AN32" s="215">
        <v>7.4</v>
      </c>
      <c r="AO32" s="215">
        <v>6</v>
      </c>
      <c r="AP32" s="215">
        <v>5.07</v>
      </c>
      <c r="AQ32" s="215">
        <v>4.93</v>
      </c>
      <c r="AR32" s="215">
        <v>4.83</v>
      </c>
      <c r="AS32" s="215">
        <v>4.43</v>
      </c>
      <c r="AT32" s="215">
        <v>4.12</v>
      </c>
      <c r="AU32" s="215">
        <v>4.2</v>
      </c>
      <c r="AV32" s="215">
        <v>4.0999999999999996</v>
      </c>
      <c r="AW32" s="215">
        <v>4.4800000000000004</v>
      </c>
      <c r="AX32" s="215">
        <v>4.3499999999999996</v>
      </c>
      <c r="AY32" s="215">
        <v>4.0999999999999996</v>
      </c>
      <c r="AZ32" s="215">
        <v>4.68</v>
      </c>
      <c r="BA32" s="215">
        <v>3.54</v>
      </c>
      <c r="BB32" s="215">
        <v>3.1</v>
      </c>
      <c r="BC32" s="215">
        <v>3.14</v>
      </c>
      <c r="BD32" s="215">
        <v>3.11</v>
      </c>
      <c r="BE32" s="215">
        <v>3.11</v>
      </c>
      <c r="BF32" s="215">
        <v>3.1039151602000001</v>
      </c>
      <c r="BG32" s="215">
        <v>3.2781340000000001</v>
      </c>
      <c r="BH32" s="215">
        <v>3.216037</v>
      </c>
      <c r="BI32" s="356">
        <v>3.1974619999999998</v>
      </c>
      <c r="BJ32" s="356">
        <v>3.6713040000000001</v>
      </c>
      <c r="BK32" s="356">
        <v>3.9288449999999999</v>
      </c>
      <c r="BL32" s="356">
        <v>3.9723389999999998</v>
      </c>
      <c r="BM32" s="356">
        <v>3.8608720000000001</v>
      </c>
      <c r="BN32" s="356">
        <v>3.6563940000000001</v>
      </c>
      <c r="BO32" s="356">
        <v>3.529077</v>
      </c>
      <c r="BP32" s="356">
        <v>3.4117250000000001</v>
      </c>
      <c r="BQ32" s="356">
        <v>3.4538120000000001</v>
      </c>
      <c r="BR32" s="356">
        <v>3.444849</v>
      </c>
      <c r="BS32" s="356">
        <v>3.7205520000000001</v>
      </c>
      <c r="BT32" s="356">
        <v>4.0401600000000002</v>
      </c>
      <c r="BU32" s="356">
        <v>4.253552</v>
      </c>
      <c r="BV32" s="356">
        <v>4.5068149999999996</v>
      </c>
    </row>
    <row r="33" spans="1:74" ht="11.1" customHeight="1" x14ac:dyDescent="0.2">
      <c r="A33" s="52" t="s">
        <v>692</v>
      </c>
      <c r="B33" s="204" t="s">
        <v>562</v>
      </c>
      <c r="C33" s="215">
        <v>14.8</v>
      </c>
      <c r="D33" s="215">
        <v>15.94</v>
      </c>
      <c r="E33" s="215">
        <v>17.59</v>
      </c>
      <c r="F33" s="215">
        <v>18.21</v>
      </c>
      <c r="G33" s="215">
        <v>17.57</v>
      </c>
      <c r="H33" s="215">
        <v>20.38</v>
      </c>
      <c r="I33" s="215">
        <v>20.18</v>
      </c>
      <c r="J33" s="215">
        <v>17.09</v>
      </c>
      <c r="K33" s="215">
        <v>19.66</v>
      </c>
      <c r="L33" s="215">
        <v>19.62</v>
      </c>
      <c r="M33" s="215">
        <v>19.47</v>
      </c>
      <c r="N33" s="215">
        <v>20.99</v>
      </c>
      <c r="O33" s="215">
        <v>20.86</v>
      </c>
      <c r="P33" s="215">
        <v>21.1</v>
      </c>
      <c r="Q33" s="215">
        <v>22.1</v>
      </c>
      <c r="R33" s="215">
        <v>22.99</v>
      </c>
      <c r="S33" s="215">
        <v>23.06</v>
      </c>
      <c r="T33" s="215">
        <v>22.41</v>
      </c>
      <c r="U33" s="215">
        <v>19.84</v>
      </c>
      <c r="V33" s="215">
        <v>19.86</v>
      </c>
      <c r="W33" s="215">
        <v>20.9</v>
      </c>
      <c r="X33" s="215">
        <v>20.77</v>
      </c>
      <c r="Y33" s="215">
        <v>20.72</v>
      </c>
      <c r="Z33" s="215">
        <v>18.829999999999998</v>
      </c>
      <c r="AA33" s="215">
        <v>19.13</v>
      </c>
      <c r="AB33" s="215">
        <v>19.7</v>
      </c>
      <c r="AC33" s="215">
        <v>19.38</v>
      </c>
      <c r="AD33" s="215">
        <v>20.23</v>
      </c>
      <c r="AE33" s="215">
        <v>19.53</v>
      </c>
      <c r="AF33" s="215">
        <v>19.670000000000002</v>
      </c>
      <c r="AG33" s="215">
        <v>18.760000000000002</v>
      </c>
      <c r="AH33" s="215">
        <v>18.59</v>
      </c>
      <c r="AI33" s="215">
        <v>18.920000000000002</v>
      </c>
      <c r="AJ33" s="215">
        <v>19.71</v>
      </c>
      <c r="AK33" s="215">
        <v>18.850000000000001</v>
      </c>
      <c r="AL33" s="215">
        <v>19.670000000000002</v>
      </c>
      <c r="AM33" s="215">
        <v>19.670000000000002</v>
      </c>
      <c r="AN33" s="215">
        <v>20.059999999999999</v>
      </c>
      <c r="AO33" s="215">
        <v>20.62</v>
      </c>
      <c r="AP33" s="215">
        <v>20.89</v>
      </c>
      <c r="AQ33" s="215">
        <v>19.98</v>
      </c>
      <c r="AR33" s="215">
        <v>20.38</v>
      </c>
      <c r="AS33" s="215">
        <v>20.56</v>
      </c>
      <c r="AT33" s="215">
        <v>19.89</v>
      </c>
      <c r="AU33" s="215">
        <v>18.64</v>
      </c>
      <c r="AV33" s="215">
        <v>17.190000000000001</v>
      </c>
      <c r="AW33" s="215">
        <v>14.64</v>
      </c>
      <c r="AX33" s="215">
        <v>12.1</v>
      </c>
      <c r="AY33" s="215">
        <v>12.25</v>
      </c>
      <c r="AZ33" s="215">
        <v>10.27</v>
      </c>
      <c r="BA33" s="215">
        <v>10.54</v>
      </c>
      <c r="BB33" s="215">
        <v>11.82</v>
      </c>
      <c r="BC33" s="215">
        <v>10.82</v>
      </c>
      <c r="BD33" s="215">
        <v>12.19</v>
      </c>
      <c r="BE33" s="215">
        <v>11.34</v>
      </c>
      <c r="BF33" s="215">
        <v>10.942500000000001</v>
      </c>
      <c r="BG33" s="215">
        <v>10.34342</v>
      </c>
      <c r="BH33" s="215">
        <v>9.8914960000000001</v>
      </c>
      <c r="BI33" s="356">
        <v>9.8495329999999992</v>
      </c>
      <c r="BJ33" s="356">
        <v>9.8479500000000009</v>
      </c>
      <c r="BK33" s="356">
        <v>9.6798730000000006</v>
      </c>
      <c r="BL33" s="356">
        <v>9.7973680000000005</v>
      </c>
      <c r="BM33" s="356">
        <v>10.382899999999999</v>
      </c>
      <c r="BN33" s="356">
        <v>11.077680000000001</v>
      </c>
      <c r="BO33" s="356">
        <v>10.73987</v>
      </c>
      <c r="BP33" s="356">
        <v>11.490220000000001</v>
      </c>
      <c r="BQ33" s="356">
        <v>11.368679999999999</v>
      </c>
      <c r="BR33" s="356">
        <v>11.36731</v>
      </c>
      <c r="BS33" s="356">
        <v>11.58836</v>
      </c>
      <c r="BT33" s="356">
        <v>11.43211</v>
      </c>
      <c r="BU33" s="356">
        <v>11.379759999999999</v>
      </c>
      <c r="BV33" s="356">
        <v>11.270099999999999</v>
      </c>
    </row>
    <row r="34" spans="1:74" ht="11.1" customHeight="1" x14ac:dyDescent="0.2">
      <c r="A34" s="56" t="s">
        <v>20</v>
      </c>
      <c r="B34" s="204" t="s">
        <v>561</v>
      </c>
      <c r="C34" s="215">
        <v>19.59</v>
      </c>
      <c r="D34" s="215">
        <v>20.93</v>
      </c>
      <c r="E34" s="215">
        <v>22.59</v>
      </c>
      <c r="F34" s="215">
        <v>24.06</v>
      </c>
      <c r="G34" s="215">
        <v>23.04</v>
      </c>
      <c r="H34" s="215">
        <v>23.13</v>
      </c>
      <c r="I34" s="215">
        <v>22.95</v>
      </c>
      <c r="J34" s="215">
        <v>22.51</v>
      </c>
      <c r="K34" s="215">
        <v>22.73</v>
      </c>
      <c r="L34" s="215">
        <v>23.2</v>
      </c>
      <c r="M34" s="215">
        <v>23.38</v>
      </c>
      <c r="N34" s="215">
        <v>22.45</v>
      </c>
      <c r="O34" s="215">
        <v>22.94</v>
      </c>
      <c r="P34" s="215">
        <v>23.81</v>
      </c>
      <c r="Q34" s="215">
        <v>24.96</v>
      </c>
      <c r="R34" s="215">
        <v>24.61</v>
      </c>
      <c r="S34" s="215">
        <v>23.24</v>
      </c>
      <c r="T34" s="215">
        <v>21.63</v>
      </c>
      <c r="U34" s="215">
        <v>21.92</v>
      </c>
      <c r="V34" s="215">
        <v>23.38</v>
      </c>
      <c r="W34" s="215">
        <v>24.42</v>
      </c>
      <c r="X34" s="215">
        <v>24.93</v>
      </c>
      <c r="Y34" s="215">
        <v>24.28</v>
      </c>
      <c r="Z34" s="215">
        <v>23.44</v>
      </c>
      <c r="AA34" s="215">
        <v>22.94</v>
      </c>
      <c r="AB34" s="215">
        <v>23.84</v>
      </c>
      <c r="AC34" s="215">
        <v>23.87</v>
      </c>
      <c r="AD34" s="215">
        <v>22.96</v>
      </c>
      <c r="AE34" s="215">
        <v>22.6</v>
      </c>
      <c r="AF34" s="215">
        <v>22.37</v>
      </c>
      <c r="AG34" s="215">
        <v>23.1</v>
      </c>
      <c r="AH34" s="215">
        <v>23.24</v>
      </c>
      <c r="AI34" s="215">
        <v>23.55</v>
      </c>
      <c r="AJ34" s="215">
        <v>22.85</v>
      </c>
      <c r="AK34" s="215">
        <v>22.74</v>
      </c>
      <c r="AL34" s="215">
        <v>22.81</v>
      </c>
      <c r="AM34" s="215">
        <v>23.13</v>
      </c>
      <c r="AN34" s="215">
        <v>23.97</v>
      </c>
      <c r="AO34" s="215">
        <v>23.82</v>
      </c>
      <c r="AP34" s="215">
        <v>22.82</v>
      </c>
      <c r="AQ34" s="215">
        <v>22.77</v>
      </c>
      <c r="AR34" s="215">
        <v>22.73</v>
      </c>
      <c r="AS34" s="215">
        <v>22.36</v>
      </c>
      <c r="AT34" s="215">
        <v>21.95</v>
      </c>
      <c r="AU34" s="215">
        <v>21.38</v>
      </c>
      <c r="AV34" s="215">
        <v>20.09</v>
      </c>
      <c r="AW34" s="215">
        <v>19.68</v>
      </c>
      <c r="AX34" s="215">
        <v>16.59</v>
      </c>
      <c r="AY34" s="215">
        <v>13.38</v>
      </c>
      <c r="AZ34" s="215">
        <v>16.07</v>
      </c>
      <c r="BA34" s="215">
        <v>15.53</v>
      </c>
      <c r="BB34" s="215">
        <v>14.83</v>
      </c>
      <c r="BC34" s="215">
        <v>15.31</v>
      </c>
      <c r="BD34" s="215">
        <v>15.31</v>
      </c>
      <c r="BE34" s="215">
        <v>14.35</v>
      </c>
      <c r="BF34" s="215">
        <v>13.0143</v>
      </c>
      <c r="BG34" s="215">
        <v>13.20787</v>
      </c>
      <c r="BH34" s="215">
        <v>13.112719999999999</v>
      </c>
      <c r="BI34" s="356">
        <v>13.4177</v>
      </c>
      <c r="BJ34" s="356">
        <v>13.711320000000001</v>
      </c>
      <c r="BK34" s="356">
        <v>14.18981</v>
      </c>
      <c r="BL34" s="356">
        <v>14.365500000000001</v>
      </c>
      <c r="BM34" s="356">
        <v>14.207710000000001</v>
      </c>
      <c r="BN34" s="356">
        <v>14.548859999999999</v>
      </c>
      <c r="BO34" s="356">
        <v>14.65292</v>
      </c>
      <c r="BP34" s="356">
        <v>14.775219999999999</v>
      </c>
      <c r="BQ34" s="356">
        <v>14.871029999999999</v>
      </c>
      <c r="BR34" s="356">
        <v>15.04805</v>
      </c>
      <c r="BS34" s="356">
        <v>15.341480000000001</v>
      </c>
      <c r="BT34" s="356">
        <v>15.604939999999999</v>
      </c>
      <c r="BU34" s="356">
        <v>15.57809</v>
      </c>
      <c r="BV34" s="356">
        <v>15.559710000000001</v>
      </c>
    </row>
    <row r="35" spans="1:74" ht="11.1" customHeight="1" x14ac:dyDescent="0.2">
      <c r="A35" s="107"/>
      <c r="B35" s="55" t="s">
        <v>1054</v>
      </c>
      <c r="C35" s="236"/>
      <c r="D35" s="236"/>
      <c r="E35" s="236"/>
      <c r="F35" s="236"/>
      <c r="G35" s="236"/>
      <c r="H35" s="236"/>
      <c r="I35" s="236"/>
      <c r="J35" s="236"/>
      <c r="K35" s="236"/>
      <c r="L35" s="236"/>
      <c r="M35" s="236"/>
      <c r="N35" s="236"/>
      <c r="O35" s="236"/>
      <c r="P35" s="236"/>
      <c r="Q35" s="236"/>
      <c r="R35" s="236"/>
      <c r="S35" s="236"/>
      <c r="T35" s="236"/>
      <c r="U35" s="236"/>
      <c r="V35" s="236"/>
      <c r="W35" s="236"/>
      <c r="X35" s="236"/>
      <c r="Y35" s="236"/>
      <c r="Z35" s="236"/>
      <c r="AA35" s="236"/>
      <c r="AB35" s="236"/>
      <c r="AC35" s="236"/>
      <c r="AD35" s="236"/>
      <c r="AE35" s="236"/>
      <c r="AF35" s="236"/>
      <c r="AG35" s="236"/>
      <c r="AH35" s="236"/>
      <c r="AI35" s="236"/>
      <c r="AJ35" s="236"/>
      <c r="AK35" s="236"/>
      <c r="AL35" s="236"/>
      <c r="AM35" s="236"/>
      <c r="AN35" s="236"/>
      <c r="AO35" s="236"/>
      <c r="AP35" s="236"/>
      <c r="AQ35" s="236"/>
      <c r="AR35" s="236"/>
      <c r="AS35" s="236"/>
      <c r="AT35" s="236"/>
      <c r="AU35" s="236"/>
      <c r="AV35" s="236"/>
      <c r="AW35" s="236"/>
      <c r="AX35" s="236"/>
      <c r="AY35" s="379"/>
      <c r="AZ35" s="236"/>
      <c r="BA35" s="236"/>
      <c r="BB35" s="236"/>
      <c r="BC35" s="236"/>
      <c r="BD35" s="236"/>
      <c r="BE35" s="236"/>
      <c r="BF35" s="236"/>
      <c r="BG35" s="236"/>
      <c r="BH35" s="236"/>
      <c r="BI35" s="379"/>
      <c r="BJ35" s="379"/>
      <c r="BK35" s="379"/>
      <c r="BL35" s="379"/>
      <c r="BM35" s="379"/>
      <c r="BN35" s="379"/>
      <c r="BO35" s="379"/>
      <c r="BP35" s="379"/>
      <c r="BQ35" s="379"/>
      <c r="BR35" s="379"/>
      <c r="BS35" s="379"/>
      <c r="BT35" s="379"/>
      <c r="BU35" s="379"/>
      <c r="BV35" s="379"/>
    </row>
    <row r="36" spans="1:74" ht="11.1" customHeight="1" x14ac:dyDescent="0.2">
      <c r="A36" s="52" t="s">
        <v>695</v>
      </c>
      <c r="B36" s="204" t="s">
        <v>552</v>
      </c>
      <c r="C36" s="262">
        <v>10.87</v>
      </c>
      <c r="D36" s="262">
        <v>11.06</v>
      </c>
      <c r="E36" s="262">
        <v>11.52</v>
      </c>
      <c r="F36" s="262">
        <v>11.67</v>
      </c>
      <c r="G36" s="262">
        <v>11.93</v>
      </c>
      <c r="H36" s="262">
        <v>11.97</v>
      </c>
      <c r="I36" s="262">
        <v>12.09</v>
      </c>
      <c r="J36" s="262">
        <v>12.09</v>
      </c>
      <c r="K36" s="262">
        <v>12.17</v>
      </c>
      <c r="L36" s="262">
        <v>12.08</v>
      </c>
      <c r="M36" s="262">
        <v>11.78</v>
      </c>
      <c r="N36" s="262">
        <v>11.4</v>
      </c>
      <c r="O36" s="262">
        <v>11.41</v>
      </c>
      <c r="P36" s="262">
        <v>11.51</v>
      </c>
      <c r="Q36" s="262">
        <v>11.7</v>
      </c>
      <c r="R36" s="262">
        <v>11.92</v>
      </c>
      <c r="S36" s="262">
        <v>11.9</v>
      </c>
      <c r="T36" s="262">
        <v>12.09</v>
      </c>
      <c r="U36" s="262">
        <v>12</v>
      </c>
      <c r="V36" s="262">
        <v>12.17</v>
      </c>
      <c r="W36" s="262">
        <v>12.3</v>
      </c>
      <c r="X36" s="262">
        <v>12.03</v>
      </c>
      <c r="Y36" s="262">
        <v>11.75</v>
      </c>
      <c r="Z36" s="262">
        <v>11.62</v>
      </c>
      <c r="AA36" s="262">
        <v>11.45</v>
      </c>
      <c r="AB36" s="262">
        <v>11.63</v>
      </c>
      <c r="AC36" s="262">
        <v>11.61</v>
      </c>
      <c r="AD36" s="262">
        <v>11.92</v>
      </c>
      <c r="AE36" s="262">
        <v>12.41</v>
      </c>
      <c r="AF36" s="262">
        <v>12.54</v>
      </c>
      <c r="AG36" s="262">
        <v>12.65</v>
      </c>
      <c r="AH36" s="262">
        <v>12.52</v>
      </c>
      <c r="AI36" s="262">
        <v>12.51</v>
      </c>
      <c r="AJ36" s="262">
        <v>12.36</v>
      </c>
      <c r="AK36" s="262">
        <v>12.09</v>
      </c>
      <c r="AL36" s="262">
        <v>11.72</v>
      </c>
      <c r="AM36" s="262">
        <v>11.65</v>
      </c>
      <c r="AN36" s="262">
        <v>11.92</v>
      </c>
      <c r="AO36" s="262">
        <v>12.24</v>
      </c>
      <c r="AP36" s="262">
        <v>12.3</v>
      </c>
      <c r="AQ36" s="262">
        <v>12.84</v>
      </c>
      <c r="AR36" s="262">
        <v>12.98</v>
      </c>
      <c r="AS36" s="262">
        <v>13.05</v>
      </c>
      <c r="AT36" s="262">
        <v>13.02</v>
      </c>
      <c r="AU36" s="262">
        <v>12.94</v>
      </c>
      <c r="AV36" s="262">
        <v>12.59</v>
      </c>
      <c r="AW36" s="262">
        <v>12.46</v>
      </c>
      <c r="AX36" s="262">
        <v>12.15</v>
      </c>
      <c r="AY36" s="262">
        <v>12.1</v>
      </c>
      <c r="AZ36" s="262">
        <v>12.29</v>
      </c>
      <c r="BA36" s="262">
        <v>12.35</v>
      </c>
      <c r="BB36" s="262">
        <v>12.64</v>
      </c>
      <c r="BC36" s="262">
        <v>12.95</v>
      </c>
      <c r="BD36" s="262">
        <v>12.93</v>
      </c>
      <c r="BE36" s="262">
        <v>12.98</v>
      </c>
      <c r="BF36" s="262">
        <v>12.93</v>
      </c>
      <c r="BG36" s="262">
        <v>12.83339</v>
      </c>
      <c r="BH36" s="262">
        <v>12.223179999999999</v>
      </c>
      <c r="BI36" s="385">
        <v>12.430400000000001</v>
      </c>
      <c r="BJ36" s="385">
        <v>11.9862</v>
      </c>
      <c r="BK36" s="385">
        <v>11.938420000000001</v>
      </c>
      <c r="BL36" s="385">
        <v>12.20689</v>
      </c>
      <c r="BM36" s="385">
        <v>12.37096</v>
      </c>
      <c r="BN36" s="385">
        <v>12.59169</v>
      </c>
      <c r="BO36" s="385">
        <v>12.88964</v>
      </c>
      <c r="BP36" s="385">
        <v>12.96372</v>
      </c>
      <c r="BQ36" s="385">
        <v>13.140319999999999</v>
      </c>
      <c r="BR36" s="385">
        <v>13.134029999999999</v>
      </c>
      <c r="BS36" s="385">
        <v>13.096550000000001</v>
      </c>
      <c r="BT36" s="385">
        <v>12.34887</v>
      </c>
      <c r="BU36" s="385">
        <v>12.7728</v>
      </c>
      <c r="BV36" s="385">
        <v>12.355919999999999</v>
      </c>
    </row>
    <row r="37" spans="1:74" ht="11.1" customHeight="1" x14ac:dyDescent="0.2">
      <c r="A37" s="107" t="s">
        <v>8</v>
      </c>
      <c r="B37" s="204" t="s">
        <v>551</v>
      </c>
      <c r="C37" s="262">
        <v>9.7799999999999994</v>
      </c>
      <c r="D37" s="262">
        <v>9.99</v>
      </c>
      <c r="E37" s="262">
        <v>9.93</v>
      </c>
      <c r="F37" s="262">
        <v>9.9600000000000009</v>
      </c>
      <c r="G37" s="262">
        <v>10.19</v>
      </c>
      <c r="H37" s="262">
        <v>10.66</v>
      </c>
      <c r="I37" s="262">
        <v>10.67</v>
      </c>
      <c r="J37" s="262">
        <v>10.72</v>
      </c>
      <c r="K37" s="262">
        <v>10.59</v>
      </c>
      <c r="L37" s="262">
        <v>10.25</v>
      </c>
      <c r="M37" s="262">
        <v>9.98</v>
      </c>
      <c r="N37" s="262">
        <v>9.77</v>
      </c>
      <c r="O37" s="262">
        <v>9.84</v>
      </c>
      <c r="P37" s="262">
        <v>9.94</v>
      </c>
      <c r="Q37" s="262">
        <v>9.84</v>
      </c>
      <c r="R37" s="262">
        <v>9.82</v>
      </c>
      <c r="S37" s="262">
        <v>9.9600000000000009</v>
      </c>
      <c r="T37" s="262">
        <v>10.39</v>
      </c>
      <c r="U37" s="262">
        <v>10.39</v>
      </c>
      <c r="V37" s="262">
        <v>10.39</v>
      </c>
      <c r="W37" s="262">
        <v>10.5</v>
      </c>
      <c r="X37" s="262">
        <v>10.08</v>
      </c>
      <c r="Y37" s="262">
        <v>9.89</v>
      </c>
      <c r="Z37" s="262">
        <v>9.81</v>
      </c>
      <c r="AA37" s="262">
        <v>9.77</v>
      </c>
      <c r="AB37" s="262">
        <v>10.06</v>
      </c>
      <c r="AC37" s="262">
        <v>10.02</v>
      </c>
      <c r="AD37" s="262">
        <v>9.9600000000000009</v>
      </c>
      <c r="AE37" s="262">
        <v>10.25</v>
      </c>
      <c r="AF37" s="262">
        <v>10.69</v>
      </c>
      <c r="AG37" s="262">
        <v>10.75</v>
      </c>
      <c r="AH37" s="262">
        <v>10.72</v>
      </c>
      <c r="AI37" s="262">
        <v>10.56</v>
      </c>
      <c r="AJ37" s="262">
        <v>10.31</v>
      </c>
      <c r="AK37" s="262">
        <v>10.08</v>
      </c>
      <c r="AL37" s="262">
        <v>9.9600000000000009</v>
      </c>
      <c r="AM37" s="262">
        <v>10.34</v>
      </c>
      <c r="AN37" s="262">
        <v>10.67</v>
      </c>
      <c r="AO37" s="262">
        <v>10.66</v>
      </c>
      <c r="AP37" s="262">
        <v>10.48</v>
      </c>
      <c r="AQ37" s="262">
        <v>10.55</v>
      </c>
      <c r="AR37" s="262">
        <v>10.98</v>
      </c>
      <c r="AS37" s="262">
        <v>11.17</v>
      </c>
      <c r="AT37" s="262">
        <v>11.07</v>
      </c>
      <c r="AU37" s="262">
        <v>11.09</v>
      </c>
      <c r="AV37" s="262">
        <v>10.87</v>
      </c>
      <c r="AW37" s="262">
        <v>10.55</v>
      </c>
      <c r="AX37" s="262">
        <v>10.34</v>
      </c>
      <c r="AY37" s="262">
        <v>10.3</v>
      </c>
      <c r="AZ37" s="262">
        <v>10.62</v>
      </c>
      <c r="BA37" s="262">
        <v>10.58</v>
      </c>
      <c r="BB37" s="262">
        <v>10.32</v>
      </c>
      <c r="BC37" s="262">
        <v>10.44</v>
      </c>
      <c r="BD37" s="262">
        <v>10.87</v>
      </c>
      <c r="BE37" s="262">
        <v>11.06</v>
      </c>
      <c r="BF37" s="262">
        <v>10.9</v>
      </c>
      <c r="BG37" s="262">
        <v>11.09004</v>
      </c>
      <c r="BH37" s="262">
        <v>10.904489999999999</v>
      </c>
      <c r="BI37" s="385">
        <v>10.693949999999999</v>
      </c>
      <c r="BJ37" s="385">
        <v>10.36525</v>
      </c>
      <c r="BK37" s="385">
        <v>10.47444</v>
      </c>
      <c r="BL37" s="385">
        <v>10.81082</v>
      </c>
      <c r="BM37" s="385">
        <v>10.80686</v>
      </c>
      <c r="BN37" s="385">
        <v>10.605130000000001</v>
      </c>
      <c r="BO37" s="385">
        <v>10.649150000000001</v>
      </c>
      <c r="BP37" s="385">
        <v>11.14029</v>
      </c>
      <c r="BQ37" s="385">
        <v>11.36201</v>
      </c>
      <c r="BR37" s="385">
        <v>11.13387</v>
      </c>
      <c r="BS37" s="385">
        <v>11.35139</v>
      </c>
      <c r="BT37" s="385">
        <v>11.16057</v>
      </c>
      <c r="BU37" s="385">
        <v>10.902990000000001</v>
      </c>
      <c r="BV37" s="385">
        <v>10.57095</v>
      </c>
    </row>
    <row r="38" spans="1:74" ht="11.1" customHeight="1" x14ac:dyDescent="0.2">
      <c r="A38" s="110" t="s">
        <v>7</v>
      </c>
      <c r="B38" s="205" t="s">
        <v>550</v>
      </c>
      <c r="C38" s="216">
        <v>6.53</v>
      </c>
      <c r="D38" s="216">
        <v>6.63</v>
      </c>
      <c r="E38" s="216">
        <v>6.53</v>
      </c>
      <c r="F38" s="216">
        <v>6.53</v>
      </c>
      <c r="G38" s="216">
        <v>6.68</v>
      </c>
      <c r="H38" s="216">
        <v>7.14</v>
      </c>
      <c r="I38" s="216">
        <v>7.32</v>
      </c>
      <c r="J38" s="216">
        <v>7.39</v>
      </c>
      <c r="K38" s="216">
        <v>7.15</v>
      </c>
      <c r="L38" s="216">
        <v>6.77</v>
      </c>
      <c r="M38" s="216">
        <v>6.53</v>
      </c>
      <c r="N38" s="216">
        <v>6.51</v>
      </c>
      <c r="O38" s="216">
        <v>6.44</v>
      </c>
      <c r="P38" s="216">
        <v>6.45</v>
      </c>
      <c r="Q38" s="216">
        <v>6.46</v>
      </c>
      <c r="R38" s="216">
        <v>6.38</v>
      </c>
      <c r="S38" s="216">
        <v>6.53</v>
      </c>
      <c r="T38" s="216">
        <v>6.89</v>
      </c>
      <c r="U38" s="216">
        <v>7.13</v>
      </c>
      <c r="V38" s="216">
        <v>7.08</v>
      </c>
      <c r="W38" s="216">
        <v>6.97</v>
      </c>
      <c r="X38" s="216">
        <v>6.62</v>
      </c>
      <c r="Y38" s="216">
        <v>6.5</v>
      </c>
      <c r="Z38" s="216">
        <v>6.52</v>
      </c>
      <c r="AA38" s="216">
        <v>6.48</v>
      </c>
      <c r="AB38" s="216">
        <v>6.64</v>
      </c>
      <c r="AC38" s="216">
        <v>6.62</v>
      </c>
      <c r="AD38" s="216">
        <v>6.55</v>
      </c>
      <c r="AE38" s="216">
        <v>6.7</v>
      </c>
      <c r="AF38" s="216">
        <v>7.16</v>
      </c>
      <c r="AG38" s="216">
        <v>7.36</v>
      </c>
      <c r="AH38" s="216">
        <v>7.28</v>
      </c>
      <c r="AI38" s="216">
        <v>7.14</v>
      </c>
      <c r="AJ38" s="216">
        <v>6.78</v>
      </c>
      <c r="AK38" s="216">
        <v>6.6</v>
      </c>
      <c r="AL38" s="216">
        <v>6.63</v>
      </c>
      <c r="AM38" s="216">
        <v>6.94</v>
      </c>
      <c r="AN38" s="216">
        <v>7.07</v>
      </c>
      <c r="AO38" s="216">
        <v>6.96</v>
      </c>
      <c r="AP38" s="216">
        <v>6.74</v>
      </c>
      <c r="AQ38" s="216">
        <v>6.74</v>
      </c>
      <c r="AR38" s="216">
        <v>7.27</v>
      </c>
      <c r="AS38" s="216">
        <v>7.49</v>
      </c>
      <c r="AT38" s="216">
        <v>7.38</v>
      </c>
      <c r="AU38" s="216">
        <v>7.22</v>
      </c>
      <c r="AV38" s="216">
        <v>6.95</v>
      </c>
      <c r="AW38" s="216">
        <v>6.67</v>
      </c>
      <c r="AX38" s="216">
        <v>6.65</v>
      </c>
      <c r="AY38" s="216">
        <v>6.62</v>
      </c>
      <c r="AZ38" s="216">
        <v>6.88</v>
      </c>
      <c r="BA38" s="216">
        <v>6.79</v>
      </c>
      <c r="BB38" s="216">
        <v>6.55</v>
      </c>
      <c r="BC38" s="216">
        <v>6.65</v>
      </c>
      <c r="BD38" s="216">
        <v>6.98</v>
      </c>
      <c r="BE38" s="216">
        <v>7.3</v>
      </c>
      <c r="BF38" s="216">
        <v>7.32</v>
      </c>
      <c r="BG38" s="216">
        <v>7.3275699999999997</v>
      </c>
      <c r="BH38" s="216">
        <v>7.15916</v>
      </c>
      <c r="BI38" s="387">
        <v>6.8617280000000003</v>
      </c>
      <c r="BJ38" s="387">
        <v>6.6462399999999997</v>
      </c>
      <c r="BK38" s="387">
        <v>6.8187230000000003</v>
      </c>
      <c r="BL38" s="387">
        <v>7.0252189999999999</v>
      </c>
      <c r="BM38" s="387">
        <v>6.9151920000000002</v>
      </c>
      <c r="BN38" s="387">
        <v>6.7168780000000003</v>
      </c>
      <c r="BO38" s="387">
        <v>6.7896570000000001</v>
      </c>
      <c r="BP38" s="387">
        <v>7.1627080000000003</v>
      </c>
      <c r="BQ38" s="387">
        <v>7.490335</v>
      </c>
      <c r="BR38" s="387">
        <v>7.4922620000000002</v>
      </c>
      <c r="BS38" s="387">
        <v>7.4519250000000001</v>
      </c>
      <c r="BT38" s="387">
        <v>7.2919200000000002</v>
      </c>
      <c r="BU38" s="387">
        <v>6.9531669999999997</v>
      </c>
      <c r="BV38" s="387">
        <v>6.7333660000000002</v>
      </c>
    </row>
    <row r="39" spans="1:74" s="275" customFormat="1" ht="11.1" customHeight="1" x14ac:dyDescent="0.2">
      <c r="A39" s="101"/>
      <c r="B39" s="291"/>
      <c r="C39" s="292"/>
      <c r="D39" s="292"/>
      <c r="E39" s="292"/>
      <c r="F39" s="292"/>
      <c r="G39" s="292"/>
      <c r="H39" s="292"/>
      <c r="I39" s="292"/>
      <c r="J39" s="292"/>
      <c r="K39" s="292"/>
      <c r="L39" s="292"/>
      <c r="M39" s="292"/>
      <c r="N39" s="292"/>
      <c r="O39" s="292"/>
      <c r="P39" s="292"/>
      <c r="Q39" s="292"/>
      <c r="R39" s="292"/>
      <c r="S39" s="292"/>
      <c r="T39" s="292"/>
      <c r="U39" s="292"/>
      <c r="V39" s="292"/>
      <c r="W39" s="292"/>
      <c r="X39" s="292"/>
      <c r="Y39" s="292"/>
      <c r="Z39" s="292"/>
      <c r="AA39" s="292"/>
      <c r="AB39" s="292"/>
      <c r="AC39" s="292"/>
      <c r="AD39" s="292"/>
      <c r="AE39" s="292"/>
      <c r="AF39" s="292"/>
      <c r="AG39" s="292"/>
      <c r="AH39" s="292"/>
      <c r="AI39" s="292"/>
      <c r="AJ39" s="292"/>
      <c r="AK39" s="292"/>
      <c r="AL39" s="292"/>
      <c r="AM39" s="292"/>
      <c r="AN39" s="292"/>
      <c r="AO39" s="292"/>
      <c r="AP39" s="292"/>
      <c r="AQ39" s="292"/>
      <c r="AR39" s="292"/>
      <c r="AS39" s="292"/>
      <c r="AT39" s="292"/>
      <c r="AU39" s="292"/>
      <c r="AV39" s="292"/>
      <c r="AW39" s="292"/>
      <c r="AX39" s="292"/>
      <c r="AY39" s="380"/>
      <c r="AZ39" s="380"/>
      <c r="BA39" s="380"/>
      <c r="BB39" s="380"/>
      <c r="BC39" s="380"/>
      <c r="BD39" s="380"/>
      <c r="BE39" s="380"/>
      <c r="BF39" s="292"/>
      <c r="BG39" s="380"/>
      <c r="BH39" s="380"/>
      <c r="BI39" s="380"/>
      <c r="BJ39" s="380"/>
      <c r="BK39" s="380"/>
      <c r="BL39" s="380"/>
      <c r="BM39" s="380"/>
      <c r="BN39" s="380"/>
      <c r="BO39" s="380"/>
      <c r="BP39" s="380"/>
      <c r="BQ39" s="380"/>
      <c r="BR39" s="380"/>
      <c r="BS39" s="380"/>
      <c r="BT39" s="380"/>
      <c r="BU39" s="380"/>
      <c r="BV39" s="380"/>
    </row>
    <row r="40" spans="1:74" s="275" customFormat="1" ht="12" customHeight="1" x14ac:dyDescent="0.2">
      <c r="A40" s="101"/>
      <c r="B40" s="771" t="s">
        <v>1064</v>
      </c>
      <c r="C40" s="768"/>
      <c r="D40" s="768"/>
      <c r="E40" s="768"/>
      <c r="F40" s="768"/>
      <c r="G40" s="768"/>
      <c r="H40" s="768"/>
      <c r="I40" s="768"/>
      <c r="J40" s="768"/>
      <c r="K40" s="768"/>
      <c r="L40" s="768"/>
      <c r="M40" s="768"/>
      <c r="N40" s="768"/>
      <c r="O40" s="768"/>
      <c r="P40" s="768"/>
      <c r="Q40" s="768"/>
      <c r="AY40" s="520"/>
      <c r="AZ40" s="520"/>
      <c r="BA40" s="520"/>
      <c r="BB40" s="520"/>
      <c r="BC40" s="520"/>
      <c r="BD40" s="520"/>
      <c r="BE40" s="520"/>
      <c r="BF40" s="699"/>
      <c r="BG40" s="520"/>
      <c r="BH40" s="520"/>
      <c r="BI40" s="520"/>
      <c r="BJ40" s="520"/>
    </row>
    <row r="41" spans="1:74" s="275" customFormat="1" ht="12" customHeight="1" x14ac:dyDescent="0.2">
      <c r="A41" s="101"/>
      <c r="B41" s="773" t="s">
        <v>140</v>
      </c>
      <c r="C41" s="768"/>
      <c r="D41" s="768"/>
      <c r="E41" s="768"/>
      <c r="F41" s="768"/>
      <c r="G41" s="768"/>
      <c r="H41" s="768"/>
      <c r="I41" s="768"/>
      <c r="J41" s="768"/>
      <c r="K41" s="768"/>
      <c r="L41" s="768"/>
      <c r="M41" s="768"/>
      <c r="N41" s="768"/>
      <c r="O41" s="768"/>
      <c r="P41" s="768"/>
      <c r="Q41" s="768"/>
      <c r="AY41" s="520"/>
      <c r="AZ41" s="520"/>
      <c r="BA41" s="520"/>
      <c r="BB41" s="520"/>
      <c r="BC41" s="520"/>
      <c r="BD41" s="520"/>
      <c r="BE41" s="520"/>
      <c r="BF41" s="699"/>
      <c r="BG41" s="520"/>
      <c r="BH41" s="520"/>
      <c r="BI41" s="520"/>
      <c r="BJ41" s="520"/>
    </row>
    <row r="42" spans="1:74" s="460" customFormat="1" ht="12" customHeight="1" x14ac:dyDescent="0.2">
      <c r="A42" s="459"/>
      <c r="B42" s="802" t="s">
        <v>390</v>
      </c>
      <c r="C42" s="758"/>
      <c r="D42" s="758"/>
      <c r="E42" s="758"/>
      <c r="F42" s="758"/>
      <c r="G42" s="758"/>
      <c r="H42" s="758"/>
      <c r="I42" s="758"/>
      <c r="J42" s="758"/>
      <c r="K42" s="758"/>
      <c r="L42" s="758"/>
      <c r="M42" s="758"/>
      <c r="N42" s="758"/>
      <c r="O42" s="758"/>
      <c r="P42" s="758"/>
      <c r="Q42" s="754"/>
      <c r="AY42" s="521"/>
      <c r="AZ42" s="521"/>
      <c r="BA42" s="521"/>
      <c r="BB42" s="521"/>
      <c r="BC42" s="521"/>
      <c r="BD42" s="521"/>
      <c r="BE42" s="521"/>
      <c r="BF42" s="700"/>
      <c r="BG42" s="521"/>
      <c r="BH42" s="521"/>
      <c r="BI42" s="521"/>
      <c r="BJ42" s="521"/>
    </row>
    <row r="43" spans="1:74" s="460" customFormat="1" ht="12" customHeight="1" x14ac:dyDescent="0.2">
      <c r="A43" s="459"/>
      <c r="B43" s="549" t="s">
        <v>391</v>
      </c>
      <c r="C43" s="542"/>
      <c r="D43" s="542"/>
      <c r="E43" s="542"/>
      <c r="F43" s="542"/>
      <c r="G43" s="542"/>
      <c r="H43" s="542"/>
      <c r="I43" s="542"/>
      <c r="J43" s="542"/>
      <c r="K43" s="542"/>
      <c r="L43" s="542"/>
      <c r="M43" s="542"/>
      <c r="N43" s="542"/>
      <c r="O43" s="542"/>
      <c r="P43" s="542"/>
      <c r="Q43" s="541"/>
      <c r="AY43" s="521"/>
      <c r="AZ43" s="521"/>
      <c r="BA43" s="521"/>
      <c r="BB43" s="521"/>
      <c r="BC43" s="521"/>
      <c r="BD43" s="521"/>
      <c r="BE43" s="521"/>
      <c r="BF43" s="700"/>
      <c r="BG43" s="521"/>
      <c r="BH43" s="521"/>
      <c r="BI43" s="521"/>
      <c r="BJ43" s="521"/>
    </row>
    <row r="44" spans="1:74" s="460" customFormat="1" ht="12" customHeight="1" x14ac:dyDescent="0.2">
      <c r="A44" s="461"/>
      <c r="B44" s="797" t="s">
        <v>388</v>
      </c>
      <c r="C44" s="758"/>
      <c r="D44" s="758"/>
      <c r="E44" s="758"/>
      <c r="F44" s="758"/>
      <c r="G44" s="758"/>
      <c r="H44" s="758"/>
      <c r="I44" s="758"/>
      <c r="J44" s="758"/>
      <c r="K44" s="758"/>
      <c r="L44" s="758"/>
      <c r="M44" s="758"/>
      <c r="N44" s="758"/>
      <c r="O44" s="758"/>
      <c r="P44" s="758"/>
      <c r="Q44" s="754"/>
      <c r="AY44" s="521"/>
      <c r="AZ44" s="521"/>
      <c r="BA44" s="521"/>
      <c r="BB44" s="521"/>
      <c r="BC44" s="521"/>
      <c r="BD44" s="521"/>
      <c r="BE44" s="521"/>
      <c r="BF44" s="700"/>
      <c r="BG44" s="521"/>
      <c r="BH44" s="521"/>
      <c r="BI44" s="521"/>
      <c r="BJ44" s="521"/>
    </row>
    <row r="45" spans="1:74" s="460" customFormat="1" ht="12" customHeight="1" x14ac:dyDescent="0.2">
      <c r="A45" s="461"/>
      <c r="B45" s="797" t="s">
        <v>389</v>
      </c>
      <c r="C45" s="758"/>
      <c r="D45" s="758"/>
      <c r="E45" s="758"/>
      <c r="F45" s="758"/>
      <c r="G45" s="758"/>
      <c r="H45" s="758"/>
      <c r="I45" s="758"/>
      <c r="J45" s="758"/>
      <c r="K45" s="758"/>
      <c r="L45" s="758"/>
      <c r="M45" s="758"/>
      <c r="N45" s="758"/>
      <c r="O45" s="758"/>
      <c r="P45" s="758"/>
      <c r="Q45" s="754"/>
      <c r="AY45" s="521"/>
      <c r="AZ45" s="521"/>
      <c r="BA45" s="521"/>
      <c r="BB45" s="521"/>
      <c r="BC45" s="521"/>
      <c r="BD45" s="521"/>
      <c r="BE45" s="521"/>
      <c r="BF45" s="700"/>
      <c r="BG45" s="521"/>
      <c r="BH45" s="521"/>
      <c r="BI45" s="521"/>
      <c r="BJ45" s="521"/>
    </row>
    <row r="46" spans="1:74" s="460" customFormat="1" ht="12" customHeight="1" x14ac:dyDescent="0.2">
      <c r="A46" s="461"/>
      <c r="B46" s="797" t="s">
        <v>1138</v>
      </c>
      <c r="C46" s="754"/>
      <c r="D46" s="754"/>
      <c r="E46" s="754"/>
      <c r="F46" s="754"/>
      <c r="G46" s="754"/>
      <c r="H46" s="754"/>
      <c r="I46" s="754"/>
      <c r="J46" s="754"/>
      <c r="K46" s="754"/>
      <c r="L46" s="754"/>
      <c r="M46" s="754"/>
      <c r="N46" s="754"/>
      <c r="O46" s="754"/>
      <c r="P46" s="754"/>
      <c r="Q46" s="754"/>
      <c r="AY46" s="521"/>
      <c r="AZ46" s="521"/>
      <c r="BA46" s="521"/>
      <c r="BB46" s="521"/>
      <c r="BC46" s="521"/>
      <c r="BD46" s="521"/>
      <c r="BE46" s="521"/>
      <c r="BF46" s="700"/>
      <c r="BG46" s="521"/>
      <c r="BH46" s="521"/>
      <c r="BI46" s="521"/>
      <c r="BJ46" s="521"/>
    </row>
    <row r="47" spans="1:74" s="460" customFormat="1" ht="12" customHeight="1" x14ac:dyDescent="0.2">
      <c r="A47" s="459"/>
      <c r="B47" s="757" t="s">
        <v>1091</v>
      </c>
      <c r="C47" s="758"/>
      <c r="D47" s="758"/>
      <c r="E47" s="758"/>
      <c r="F47" s="758"/>
      <c r="G47" s="758"/>
      <c r="H47" s="758"/>
      <c r="I47" s="758"/>
      <c r="J47" s="758"/>
      <c r="K47" s="758"/>
      <c r="L47" s="758"/>
      <c r="M47" s="758"/>
      <c r="N47" s="758"/>
      <c r="O47" s="758"/>
      <c r="P47" s="758"/>
      <c r="Q47" s="754"/>
      <c r="AY47" s="521"/>
      <c r="AZ47" s="521"/>
      <c r="BA47" s="521"/>
      <c r="BB47" s="521"/>
      <c r="BC47" s="521"/>
      <c r="BD47" s="521"/>
      <c r="BE47" s="521"/>
      <c r="BF47" s="700"/>
      <c r="BG47" s="521"/>
      <c r="BH47" s="521"/>
      <c r="BI47" s="521"/>
      <c r="BJ47" s="521"/>
    </row>
    <row r="48" spans="1:74" s="460" customFormat="1" ht="22.35" customHeight="1" x14ac:dyDescent="0.2">
      <c r="A48" s="459"/>
      <c r="B48" s="757" t="s">
        <v>1139</v>
      </c>
      <c r="C48" s="758"/>
      <c r="D48" s="758"/>
      <c r="E48" s="758"/>
      <c r="F48" s="758"/>
      <c r="G48" s="758"/>
      <c r="H48" s="758"/>
      <c r="I48" s="758"/>
      <c r="J48" s="758"/>
      <c r="K48" s="758"/>
      <c r="L48" s="758"/>
      <c r="M48" s="758"/>
      <c r="N48" s="758"/>
      <c r="O48" s="758"/>
      <c r="P48" s="758"/>
      <c r="Q48" s="754"/>
      <c r="AY48" s="521"/>
      <c r="AZ48" s="521"/>
      <c r="BA48" s="521"/>
      <c r="BB48" s="521"/>
      <c r="BC48" s="521"/>
      <c r="BD48" s="521"/>
      <c r="BE48" s="521"/>
      <c r="BF48" s="700"/>
      <c r="BG48" s="521"/>
      <c r="BH48" s="521"/>
      <c r="BI48" s="521"/>
      <c r="BJ48" s="521"/>
    </row>
    <row r="49" spans="1:74" s="460" customFormat="1" ht="12" customHeight="1" x14ac:dyDescent="0.2">
      <c r="A49" s="459"/>
      <c r="B49" s="752" t="s">
        <v>1095</v>
      </c>
      <c r="C49" s="753"/>
      <c r="D49" s="753"/>
      <c r="E49" s="753"/>
      <c r="F49" s="753"/>
      <c r="G49" s="753"/>
      <c r="H49" s="753"/>
      <c r="I49" s="753"/>
      <c r="J49" s="753"/>
      <c r="K49" s="753"/>
      <c r="L49" s="753"/>
      <c r="M49" s="753"/>
      <c r="N49" s="753"/>
      <c r="O49" s="753"/>
      <c r="P49" s="753"/>
      <c r="Q49" s="754"/>
      <c r="AY49" s="521"/>
      <c r="AZ49" s="521"/>
      <c r="BA49" s="521"/>
      <c r="BB49" s="521"/>
      <c r="BC49" s="521"/>
      <c r="BD49" s="521"/>
      <c r="BE49" s="521"/>
      <c r="BF49" s="700"/>
      <c r="BG49" s="521"/>
      <c r="BH49" s="521"/>
      <c r="BI49" s="521"/>
      <c r="BJ49" s="521"/>
    </row>
    <row r="50" spans="1:74" s="462" customFormat="1" ht="12" customHeight="1" x14ac:dyDescent="0.2">
      <c r="A50" s="437"/>
      <c r="B50" s="774" t="s">
        <v>1212</v>
      </c>
      <c r="C50" s="754"/>
      <c r="D50" s="754"/>
      <c r="E50" s="754"/>
      <c r="F50" s="754"/>
      <c r="G50" s="754"/>
      <c r="H50" s="754"/>
      <c r="I50" s="754"/>
      <c r="J50" s="754"/>
      <c r="K50" s="754"/>
      <c r="L50" s="754"/>
      <c r="M50" s="754"/>
      <c r="N50" s="754"/>
      <c r="O50" s="754"/>
      <c r="P50" s="754"/>
      <c r="Q50" s="754"/>
      <c r="AY50" s="515"/>
      <c r="AZ50" s="515"/>
      <c r="BA50" s="515"/>
      <c r="BB50" s="515"/>
      <c r="BC50" s="515"/>
      <c r="BD50" s="515"/>
      <c r="BE50" s="515"/>
      <c r="BF50" s="701"/>
      <c r="BG50" s="515"/>
      <c r="BH50" s="515"/>
      <c r="BI50" s="515"/>
      <c r="BJ50" s="515"/>
    </row>
    <row r="51" spans="1:74" x14ac:dyDescent="0.2">
      <c r="BK51" s="381"/>
      <c r="BL51" s="381"/>
      <c r="BM51" s="381"/>
      <c r="BN51" s="381"/>
      <c r="BO51" s="381"/>
      <c r="BP51" s="381"/>
      <c r="BQ51" s="381"/>
      <c r="BR51" s="381"/>
      <c r="BS51" s="381"/>
      <c r="BT51" s="381"/>
      <c r="BU51" s="381"/>
      <c r="BV51" s="381"/>
    </row>
    <row r="52" spans="1:74" x14ac:dyDescent="0.2">
      <c r="BK52" s="381"/>
      <c r="BL52" s="381"/>
      <c r="BM52" s="381"/>
      <c r="BN52" s="381"/>
      <c r="BO52" s="381"/>
      <c r="BP52" s="381"/>
      <c r="BQ52" s="381"/>
      <c r="BR52" s="381"/>
      <c r="BS52" s="381"/>
      <c r="BT52" s="381"/>
      <c r="BU52" s="381"/>
      <c r="BV52" s="381"/>
    </row>
    <row r="53" spans="1:74" x14ac:dyDescent="0.2">
      <c r="BK53" s="381"/>
      <c r="BL53" s="381"/>
      <c r="BM53" s="381"/>
      <c r="BN53" s="381"/>
      <c r="BO53" s="381"/>
      <c r="BP53" s="381"/>
      <c r="BQ53" s="381"/>
      <c r="BR53" s="381"/>
      <c r="BS53" s="381"/>
      <c r="BT53" s="381"/>
      <c r="BU53" s="381"/>
      <c r="BV53" s="381"/>
    </row>
    <row r="54" spans="1:74" x14ac:dyDescent="0.2">
      <c r="BK54" s="381"/>
      <c r="BL54" s="381"/>
      <c r="BM54" s="381"/>
      <c r="BN54" s="381"/>
      <c r="BO54" s="381"/>
      <c r="BP54" s="381"/>
      <c r="BQ54" s="381"/>
      <c r="BR54" s="381"/>
      <c r="BS54" s="381"/>
      <c r="BT54" s="381"/>
      <c r="BU54" s="381"/>
      <c r="BV54" s="381"/>
    </row>
    <row r="55" spans="1:74" x14ac:dyDescent="0.2">
      <c r="BK55" s="381"/>
      <c r="BL55" s="381"/>
      <c r="BM55" s="381"/>
      <c r="BN55" s="381"/>
      <c r="BO55" s="381"/>
      <c r="BP55" s="381"/>
      <c r="BQ55" s="381"/>
      <c r="BR55" s="381"/>
      <c r="BS55" s="381"/>
      <c r="BT55" s="381"/>
      <c r="BU55" s="381"/>
      <c r="BV55" s="381"/>
    </row>
    <row r="56" spans="1:74" x14ac:dyDescent="0.2">
      <c r="BK56" s="381"/>
      <c r="BL56" s="381"/>
      <c r="BM56" s="381"/>
      <c r="BN56" s="381"/>
      <c r="BO56" s="381"/>
      <c r="BP56" s="381"/>
      <c r="BQ56" s="381"/>
      <c r="BR56" s="381"/>
      <c r="BS56" s="381"/>
      <c r="BT56" s="381"/>
      <c r="BU56" s="381"/>
      <c r="BV56" s="381"/>
    </row>
    <row r="57" spans="1:74" x14ac:dyDescent="0.2">
      <c r="BK57" s="381"/>
      <c r="BL57" s="381"/>
      <c r="BM57" s="381"/>
      <c r="BN57" s="381"/>
      <c r="BO57" s="381"/>
      <c r="BP57" s="381"/>
      <c r="BQ57" s="381"/>
      <c r="BR57" s="381"/>
      <c r="BS57" s="381"/>
      <c r="BT57" s="381"/>
      <c r="BU57" s="381"/>
      <c r="BV57" s="381"/>
    </row>
    <row r="58" spans="1:74" x14ac:dyDescent="0.2">
      <c r="BK58" s="381"/>
      <c r="BL58" s="381"/>
      <c r="BM58" s="381"/>
      <c r="BN58" s="381"/>
      <c r="BO58" s="381"/>
      <c r="BP58" s="381"/>
      <c r="BQ58" s="381"/>
      <c r="BR58" s="381"/>
      <c r="BS58" s="381"/>
      <c r="BT58" s="381"/>
      <c r="BU58" s="381"/>
      <c r="BV58" s="381"/>
    </row>
    <row r="59" spans="1:74" x14ac:dyDescent="0.2">
      <c r="BK59" s="381"/>
      <c r="BL59" s="381"/>
      <c r="BM59" s="381"/>
      <c r="BN59" s="381"/>
      <c r="BO59" s="381"/>
      <c r="BP59" s="381"/>
      <c r="BQ59" s="381"/>
      <c r="BR59" s="381"/>
      <c r="BS59" s="381"/>
      <c r="BT59" s="381"/>
      <c r="BU59" s="381"/>
      <c r="BV59" s="381"/>
    </row>
    <row r="60" spans="1:74" x14ac:dyDescent="0.2">
      <c r="BK60" s="381"/>
      <c r="BL60" s="381"/>
      <c r="BM60" s="381"/>
      <c r="BN60" s="381"/>
      <c r="BO60" s="381"/>
      <c r="BP60" s="381"/>
      <c r="BQ60" s="381"/>
      <c r="BR60" s="381"/>
      <c r="BS60" s="381"/>
      <c r="BT60" s="381"/>
      <c r="BU60" s="381"/>
      <c r="BV60" s="381"/>
    </row>
    <row r="61" spans="1:74" x14ac:dyDescent="0.2">
      <c r="BK61" s="381"/>
      <c r="BL61" s="381"/>
      <c r="BM61" s="381"/>
      <c r="BN61" s="381"/>
      <c r="BO61" s="381"/>
      <c r="BP61" s="381"/>
      <c r="BQ61" s="381"/>
      <c r="BR61" s="381"/>
      <c r="BS61" s="381"/>
      <c r="BT61" s="381"/>
      <c r="BU61" s="381"/>
      <c r="BV61" s="381"/>
    </row>
    <row r="62" spans="1:74" x14ac:dyDescent="0.2">
      <c r="BK62" s="381"/>
      <c r="BL62" s="381"/>
      <c r="BM62" s="381"/>
      <c r="BN62" s="381"/>
      <c r="BO62" s="381"/>
      <c r="BP62" s="381"/>
      <c r="BQ62" s="381"/>
      <c r="BR62" s="381"/>
      <c r="BS62" s="381"/>
      <c r="BT62" s="381"/>
      <c r="BU62" s="381"/>
      <c r="BV62" s="381"/>
    </row>
    <row r="63" spans="1:74" x14ac:dyDescent="0.2">
      <c r="BK63" s="381"/>
      <c r="BL63" s="381"/>
      <c r="BM63" s="381"/>
      <c r="BN63" s="381"/>
      <c r="BO63" s="381"/>
      <c r="BP63" s="381"/>
      <c r="BQ63" s="381"/>
      <c r="BR63" s="381"/>
      <c r="BS63" s="381"/>
      <c r="BT63" s="381"/>
      <c r="BU63" s="381"/>
      <c r="BV63" s="381"/>
    </row>
    <row r="64" spans="1:74" x14ac:dyDescent="0.2">
      <c r="BK64" s="381"/>
      <c r="BL64" s="381"/>
      <c r="BM64" s="381"/>
      <c r="BN64" s="381"/>
      <c r="BO64" s="381"/>
      <c r="BP64" s="381"/>
      <c r="BQ64" s="381"/>
      <c r="BR64" s="381"/>
      <c r="BS64" s="381"/>
      <c r="BT64" s="381"/>
      <c r="BU64" s="381"/>
      <c r="BV64" s="381"/>
    </row>
    <row r="65" spans="63:74" x14ac:dyDescent="0.2">
      <c r="BK65" s="381"/>
      <c r="BL65" s="381"/>
      <c r="BM65" s="381"/>
      <c r="BN65" s="381"/>
      <c r="BO65" s="381"/>
      <c r="BP65" s="381"/>
      <c r="BQ65" s="381"/>
      <c r="BR65" s="381"/>
      <c r="BS65" s="381"/>
      <c r="BT65" s="381"/>
      <c r="BU65" s="381"/>
      <c r="BV65" s="381"/>
    </row>
    <row r="66" spans="63:74" x14ac:dyDescent="0.2">
      <c r="BK66" s="381"/>
      <c r="BL66" s="381"/>
      <c r="BM66" s="381"/>
      <c r="BN66" s="381"/>
      <c r="BO66" s="381"/>
      <c r="BP66" s="381"/>
      <c r="BQ66" s="381"/>
      <c r="BR66" s="381"/>
      <c r="BS66" s="381"/>
      <c r="BT66" s="381"/>
      <c r="BU66" s="381"/>
      <c r="BV66" s="381"/>
    </row>
    <row r="67" spans="63:74" x14ac:dyDescent="0.2">
      <c r="BK67" s="381"/>
      <c r="BL67" s="381"/>
      <c r="BM67" s="381"/>
      <c r="BN67" s="381"/>
      <c r="BO67" s="381"/>
      <c r="BP67" s="381"/>
      <c r="BQ67" s="381"/>
      <c r="BR67" s="381"/>
      <c r="BS67" s="381"/>
      <c r="BT67" s="381"/>
      <c r="BU67" s="381"/>
      <c r="BV67" s="381"/>
    </row>
    <row r="68" spans="63:74" x14ac:dyDescent="0.2">
      <c r="BK68" s="381"/>
      <c r="BL68" s="381"/>
      <c r="BM68" s="381"/>
      <c r="BN68" s="381"/>
      <c r="BO68" s="381"/>
      <c r="BP68" s="381"/>
      <c r="BQ68" s="381"/>
      <c r="BR68" s="381"/>
      <c r="BS68" s="381"/>
      <c r="BT68" s="381"/>
      <c r="BU68" s="381"/>
      <c r="BV68" s="381"/>
    </row>
    <row r="69" spans="63:74" x14ac:dyDescent="0.2">
      <c r="BK69" s="381"/>
      <c r="BL69" s="381"/>
      <c r="BM69" s="381"/>
      <c r="BN69" s="381"/>
      <c r="BO69" s="381"/>
      <c r="BP69" s="381"/>
      <c r="BQ69" s="381"/>
      <c r="BR69" s="381"/>
      <c r="BS69" s="381"/>
      <c r="BT69" s="381"/>
      <c r="BU69" s="381"/>
      <c r="BV69" s="381"/>
    </row>
    <row r="70" spans="63:74" x14ac:dyDescent="0.2">
      <c r="BK70" s="381"/>
      <c r="BL70" s="381"/>
      <c r="BM70" s="381"/>
      <c r="BN70" s="381"/>
      <c r="BO70" s="381"/>
      <c r="BP70" s="381"/>
      <c r="BQ70" s="381"/>
      <c r="BR70" s="381"/>
      <c r="BS70" s="381"/>
      <c r="BT70" s="381"/>
      <c r="BU70" s="381"/>
      <c r="BV70" s="381"/>
    </row>
    <row r="71" spans="63:74" x14ac:dyDescent="0.2">
      <c r="BK71" s="381"/>
      <c r="BL71" s="381"/>
      <c r="BM71" s="381"/>
      <c r="BN71" s="381"/>
      <c r="BO71" s="381"/>
      <c r="BP71" s="381"/>
      <c r="BQ71" s="381"/>
      <c r="BR71" s="381"/>
      <c r="BS71" s="381"/>
      <c r="BT71" s="381"/>
      <c r="BU71" s="381"/>
      <c r="BV71" s="381"/>
    </row>
    <row r="72" spans="63:74" x14ac:dyDescent="0.2">
      <c r="BK72" s="381"/>
      <c r="BL72" s="381"/>
      <c r="BM72" s="381"/>
      <c r="BN72" s="381"/>
      <c r="BO72" s="381"/>
      <c r="BP72" s="381"/>
      <c r="BQ72" s="381"/>
      <c r="BR72" s="381"/>
      <c r="BS72" s="381"/>
      <c r="BT72" s="381"/>
      <c r="BU72" s="381"/>
      <c r="BV72" s="381"/>
    </row>
    <row r="73" spans="63:74" x14ac:dyDescent="0.2">
      <c r="BK73" s="381"/>
      <c r="BL73" s="381"/>
      <c r="BM73" s="381"/>
      <c r="BN73" s="381"/>
      <c r="BO73" s="381"/>
      <c r="BP73" s="381"/>
      <c r="BQ73" s="381"/>
      <c r="BR73" s="381"/>
      <c r="BS73" s="381"/>
      <c r="BT73" s="381"/>
      <c r="BU73" s="381"/>
      <c r="BV73" s="381"/>
    </row>
    <row r="74" spans="63:74" x14ac:dyDescent="0.2">
      <c r="BK74" s="381"/>
      <c r="BL74" s="381"/>
      <c r="BM74" s="381"/>
      <c r="BN74" s="381"/>
      <c r="BO74" s="381"/>
      <c r="BP74" s="381"/>
      <c r="BQ74" s="381"/>
      <c r="BR74" s="381"/>
      <c r="BS74" s="381"/>
      <c r="BT74" s="381"/>
      <c r="BU74" s="381"/>
      <c r="BV74" s="381"/>
    </row>
    <row r="75" spans="63:74" x14ac:dyDescent="0.2">
      <c r="BK75" s="381"/>
      <c r="BL75" s="381"/>
      <c r="BM75" s="381"/>
      <c r="BN75" s="381"/>
      <c r="BO75" s="381"/>
      <c r="BP75" s="381"/>
      <c r="BQ75" s="381"/>
      <c r="BR75" s="381"/>
      <c r="BS75" s="381"/>
      <c r="BT75" s="381"/>
      <c r="BU75" s="381"/>
      <c r="BV75" s="381"/>
    </row>
    <row r="76" spans="63:74" x14ac:dyDescent="0.2">
      <c r="BK76" s="381"/>
      <c r="BL76" s="381"/>
      <c r="BM76" s="381"/>
      <c r="BN76" s="381"/>
      <c r="BO76" s="381"/>
      <c r="BP76" s="381"/>
      <c r="BQ76" s="381"/>
      <c r="BR76" s="381"/>
      <c r="BS76" s="381"/>
      <c r="BT76" s="381"/>
      <c r="BU76" s="381"/>
      <c r="BV76" s="381"/>
    </row>
    <row r="77" spans="63:74" x14ac:dyDescent="0.2">
      <c r="BK77" s="381"/>
      <c r="BL77" s="381"/>
      <c r="BM77" s="381"/>
      <c r="BN77" s="381"/>
      <c r="BO77" s="381"/>
      <c r="BP77" s="381"/>
      <c r="BQ77" s="381"/>
      <c r="BR77" s="381"/>
      <c r="BS77" s="381"/>
      <c r="BT77" s="381"/>
      <c r="BU77" s="381"/>
      <c r="BV77" s="381"/>
    </row>
    <row r="78" spans="63:74" x14ac:dyDescent="0.2">
      <c r="BK78" s="381"/>
      <c r="BL78" s="381"/>
      <c r="BM78" s="381"/>
      <c r="BN78" s="381"/>
      <c r="BO78" s="381"/>
      <c r="BP78" s="381"/>
      <c r="BQ78" s="381"/>
      <c r="BR78" s="381"/>
      <c r="BS78" s="381"/>
      <c r="BT78" s="381"/>
      <c r="BU78" s="381"/>
      <c r="BV78" s="381"/>
    </row>
    <row r="79" spans="63:74" x14ac:dyDescent="0.2">
      <c r="BK79" s="381"/>
      <c r="BL79" s="381"/>
      <c r="BM79" s="381"/>
      <c r="BN79" s="381"/>
      <c r="BO79" s="381"/>
      <c r="BP79" s="381"/>
      <c r="BQ79" s="381"/>
      <c r="BR79" s="381"/>
      <c r="BS79" s="381"/>
      <c r="BT79" s="381"/>
      <c r="BU79" s="381"/>
      <c r="BV79" s="381"/>
    </row>
    <row r="80" spans="63:74" x14ac:dyDescent="0.2">
      <c r="BK80" s="381"/>
      <c r="BL80" s="381"/>
      <c r="BM80" s="381"/>
      <c r="BN80" s="381"/>
      <c r="BO80" s="381"/>
      <c r="BP80" s="381"/>
      <c r="BQ80" s="381"/>
      <c r="BR80" s="381"/>
      <c r="BS80" s="381"/>
      <c r="BT80" s="381"/>
      <c r="BU80" s="381"/>
      <c r="BV80" s="381"/>
    </row>
    <row r="81" spans="63:74" x14ac:dyDescent="0.2">
      <c r="BK81" s="381"/>
      <c r="BL81" s="381"/>
      <c r="BM81" s="381"/>
      <c r="BN81" s="381"/>
      <c r="BO81" s="381"/>
      <c r="BP81" s="381"/>
      <c r="BQ81" s="381"/>
      <c r="BR81" s="381"/>
      <c r="BS81" s="381"/>
      <c r="BT81" s="381"/>
      <c r="BU81" s="381"/>
      <c r="BV81" s="381"/>
    </row>
    <row r="82" spans="63:74" x14ac:dyDescent="0.2">
      <c r="BK82" s="381"/>
      <c r="BL82" s="381"/>
      <c r="BM82" s="381"/>
      <c r="BN82" s="381"/>
      <c r="BO82" s="381"/>
      <c r="BP82" s="381"/>
      <c r="BQ82" s="381"/>
      <c r="BR82" s="381"/>
      <c r="BS82" s="381"/>
      <c r="BT82" s="381"/>
      <c r="BU82" s="381"/>
      <c r="BV82" s="381"/>
    </row>
    <row r="83" spans="63:74" x14ac:dyDescent="0.2">
      <c r="BK83" s="381"/>
      <c r="BL83" s="381"/>
      <c r="BM83" s="381"/>
      <c r="BN83" s="381"/>
      <c r="BO83" s="381"/>
      <c r="BP83" s="381"/>
      <c r="BQ83" s="381"/>
      <c r="BR83" s="381"/>
      <c r="BS83" s="381"/>
      <c r="BT83" s="381"/>
      <c r="BU83" s="381"/>
      <c r="BV83" s="381"/>
    </row>
    <row r="84" spans="63:74" x14ac:dyDescent="0.2">
      <c r="BK84" s="381"/>
      <c r="BL84" s="381"/>
      <c r="BM84" s="381"/>
      <c r="BN84" s="381"/>
      <c r="BO84" s="381"/>
      <c r="BP84" s="381"/>
      <c r="BQ84" s="381"/>
      <c r="BR84" s="381"/>
      <c r="BS84" s="381"/>
      <c r="BT84" s="381"/>
      <c r="BU84" s="381"/>
      <c r="BV84" s="381"/>
    </row>
    <row r="85" spans="63:74" x14ac:dyDescent="0.2">
      <c r="BK85" s="381"/>
      <c r="BL85" s="381"/>
      <c r="BM85" s="381"/>
      <c r="BN85" s="381"/>
      <c r="BO85" s="381"/>
      <c r="BP85" s="381"/>
      <c r="BQ85" s="381"/>
      <c r="BR85" s="381"/>
      <c r="BS85" s="381"/>
      <c r="BT85" s="381"/>
      <c r="BU85" s="381"/>
      <c r="BV85" s="381"/>
    </row>
    <row r="86" spans="63:74" x14ac:dyDescent="0.2">
      <c r="BK86" s="381"/>
      <c r="BL86" s="381"/>
      <c r="BM86" s="381"/>
      <c r="BN86" s="381"/>
      <c r="BO86" s="381"/>
      <c r="BP86" s="381"/>
      <c r="BQ86" s="381"/>
      <c r="BR86" s="381"/>
      <c r="BS86" s="381"/>
      <c r="BT86" s="381"/>
      <c r="BU86" s="381"/>
      <c r="BV86" s="381"/>
    </row>
    <row r="87" spans="63:74" x14ac:dyDescent="0.2">
      <c r="BK87" s="381"/>
      <c r="BL87" s="381"/>
      <c r="BM87" s="381"/>
      <c r="BN87" s="381"/>
      <c r="BO87" s="381"/>
      <c r="BP87" s="381"/>
      <c r="BQ87" s="381"/>
      <c r="BR87" s="381"/>
      <c r="BS87" s="381"/>
      <c r="BT87" s="381"/>
      <c r="BU87" s="381"/>
      <c r="BV87" s="381"/>
    </row>
    <row r="88" spans="63:74" x14ac:dyDescent="0.2">
      <c r="BK88" s="381"/>
      <c r="BL88" s="381"/>
      <c r="BM88" s="381"/>
      <c r="BN88" s="381"/>
      <c r="BO88" s="381"/>
      <c r="BP88" s="381"/>
      <c r="BQ88" s="381"/>
      <c r="BR88" s="381"/>
      <c r="BS88" s="381"/>
      <c r="BT88" s="381"/>
      <c r="BU88" s="381"/>
      <c r="BV88" s="381"/>
    </row>
    <row r="89" spans="63:74" x14ac:dyDescent="0.2">
      <c r="BK89" s="381"/>
      <c r="BL89" s="381"/>
      <c r="BM89" s="381"/>
      <c r="BN89" s="381"/>
      <c r="BO89" s="381"/>
      <c r="BP89" s="381"/>
      <c r="BQ89" s="381"/>
      <c r="BR89" s="381"/>
      <c r="BS89" s="381"/>
      <c r="BT89" s="381"/>
      <c r="BU89" s="381"/>
      <c r="BV89" s="381"/>
    </row>
    <row r="90" spans="63:74" x14ac:dyDescent="0.2">
      <c r="BK90" s="381"/>
      <c r="BL90" s="381"/>
      <c r="BM90" s="381"/>
      <c r="BN90" s="381"/>
      <c r="BO90" s="381"/>
      <c r="BP90" s="381"/>
      <c r="BQ90" s="381"/>
      <c r="BR90" s="381"/>
      <c r="BS90" s="381"/>
      <c r="BT90" s="381"/>
      <c r="BU90" s="381"/>
      <c r="BV90" s="381"/>
    </row>
    <row r="91" spans="63:74" x14ac:dyDescent="0.2">
      <c r="BK91" s="381"/>
      <c r="BL91" s="381"/>
      <c r="BM91" s="381"/>
      <c r="BN91" s="381"/>
      <c r="BO91" s="381"/>
      <c r="BP91" s="381"/>
      <c r="BQ91" s="381"/>
      <c r="BR91" s="381"/>
      <c r="BS91" s="381"/>
      <c r="BT91" s="381"/>
      <c r="BU91" s="381"/>
      <c r="BV91" s="381"/>
    </row>
    <row r="92" spans="63:74" x14ac:dyDescent="0.2">
      <c r="BK92" s="381"/>
      <c r="BL92" s="381"/>
      <c r="BM92" s="381"/>
      <c r="BN92" s="381"/>
      <c r="BO92" s="381"/>
      <c r="BP92" s="381"/>
      <c r="BQ92" s="381"/>
      <c r="BR92" s="381"/>
      <c r="BS92" s="381"/>
      <c r="BT92" s="381"/>
      <c r="BU92" s="381"/>
      <c r="BV92" s="381"/>
    </row>
    <row r="93" spans="63:74" x14ac:dyDescent="0.2">
      <c r="BK93" s="381"/>
      <c r="BL93" s="381"/>
      <c r="BM93" s="381"/>
      <c r="BN93" s="381"/>
      <c r="BO93" s="381"/>
      <c r="BP93" s="381"/>
      <c r="BQ93" s="381"/>
      <c r="BR93" s="381"/>
      <c r="BS93" s="381"/>
      <c r="BT93" s="381"/>
      <c r="BU93" s="381"/>
      <c r="BV93" s="381"/>
    </row>
    <row r="94" spans="63:74" x14ac:dyDescent="0.2">
      <c r="BK94" s="381"/>
      <c r="BL94" s="381"/>
      <c r="BM94" s="381"/>
      <c r="BN94" s="381"/>
      <c r="BO94" s="381"/>
      <c r="BP94" s="381"/>
      <c r="BQ94" s="381"/>
      <c r="BR94" s="381"/>
      <c r="BS94" s="381"/>
      <c r="BT94" s="381"/>
      <c r="BU94" s="381"/>
      <c r="BV94" s="381"/>
    </row>
    <row r="95" spans="63:74" x14ac:dyDescent="0.2">
      <c r="BK95" s="381"/>
      <c r="BL95" s="381"/>
      <c r="BM95" s="381"/>
      <c r="BN95" s="381"/>
      <c r="BO95" s="381"/>
      <c r="BP95" s="381"/>
      <c r="BQ95" s="381"/>
      <c r="BR95" s="381"/>
      <c r="BS95" s="381"/>
      <c r="BT95" s="381"/>
      <c r="BU95" s="381"/>
      <c r="BV95" s="381"/>
    </row>
    <row r="96" spans="63:74" x14ac:dyDescent="0.2">
      <c r="BK96" s="381"/>
      <c r="BL96" s="381"/>
      <c r="BM96" s="381"/>
      <c r="BN96" s="381"/>
      <c r="BO96" s="381"/>
      <c r="BP96" s="381"/>
      <c r="BQ96" s="381"/>
      <c r="BR96" s="381"/>
      <c r="BS96" s="381"/>
      <c r="BT96" s="381"/>
      <c r="BU96" s="381"/>
      <c r="BV96" s="381"/>
    </row>
    <row r="97" spans="63:74" x14ac:dyDescent="0.2">
      <c r="BK97" s="381"/>
      <c r="BL97" s="381"/>
      <c r="BM97" s="381"/>
      <c r="BN97" s="381"/>
      <c r="BO97" s="381"/>
      <c r="BP97" s="381"/>
      <c r="BQ97" s="381"/>
      <c r="BR97" s="381"/>
      <c r="BS97" s="381"/>
      <c r="BT97" s="381"/>
      <c r="BU97" s="381"/>
      <c r="BV97" s="381"/>
    </row>
    <row r="98" spans="63:74" x14ac:dyDescent="0.2">
      <c r="BK98" s="381"/>
      <c r="BL98" s="381"/>
      <c r="BM98" s="381"/>
      <c r="BN98" s="381"/>
      <c r="BO98" s="381"/>
      <c r="BP98" s="381"/>
      <c r="BQ98" s="381"/>
      <c r="BR98" s="381"/>
      <c r="BS98" s="381"/>
      <c r="BT98" s="381"/>
      <c r="BU98" s="381"/>
      <c r="BV98" s="381"/>
    </row>
    <row r="99" spans="63:74" x14ac:dyDescent="0.2">
      <c r="BK99" s="381"/>
      <c r="BL99" s="381"/>
      <c r="BM99" s="381"/>
      <c r="BN99" s="381"/>
      <c r="BO99" s="381"/>
      <c r="BP99" s="381"/>
      <c r="BQ99" s="381"/>
      <c r="BR99" s="381"/>
      <c r="BS99" s="381"/>
      <c r="BT99" s="381"/>
      <c r="BU99" s="381"/>
      <c r="BV99" s="381"/>
    </row>
    <row r="100" spans="63:74" x14ac:dyDescent="0.2">
      <c r="BK100" s="381"/>
      <c r="BL100" s="381"/>
      <c r="BM100" s="381"/>
      <c r="BN100" s="381"/>
      <c r="BO100" s="381"/>
      <c r="BP100" s="381"/>
      <c r="BQ100" s="381"/>
      <c r="BR100" s="381"/>
      <c r="BS100" s="381"/>
      <c r="BT100" s="381"/>
      <c r="BU100" s="381"/>
      <c r="BV100" s="381"/>
    </row>
    <row r="101" spans="63:74" x14ac:dyDescent="0.2">
      <c r="BK101" s="381"/>
      <c r="BL101" s="381"/>
      <c r="BM101" s="381"/>
      <c r="BN101" s="381"/>
      <c r="BO101" s="381"/>
      <c r="BP101" s="381"/>
      <c r="BQ101" s="381"/>
      <c r="BR101" s="381"/>
      <c r="BS101" s="381"/>
      <c r="BT101" s="381"/>
      <c r="BU101" s="381"/>
      <c r="BV101" s="381"/>
    </row>
    <row r="102" spans="63:74" x14ac:dyDescent="0.2">
      <c r="BK102" s="381"/>
      <c r="BL102" s="381"/>
      <c r="BM102" s="381"/>
      <c r="BN102" s="381"/>
      <c r="BO102" s="381"/>
      <c r="BP102" s="381"/>
      <c r="BQ102" s="381"/>
      <c r="BR102" s="381"/>
      <c r="BS102" s="381"/>
      <c r="BT102" s="381"/>
      <c r="BU102" s="381"/>
      <c r="BV102" s="381"/>
    </row>
    <row r="103" spans="63:74" x14ac:dyDescent="0.2">
      <c r="BK103" s="381"/>
      <c r="BL103" s="381"/>
      <c r="BM103" s="381"/>
      <c r="BN103" s="381"/>
      <c r="BO103" s="381"/>
      <c r="BP103" s="381"/>
      <c r="BQ103" s="381"/>
      <c r="BR103" s="381"/>
      <c r="BS103" s="381"/>
      <c r="BT103" s="381"/>
      <c r="BU103" s="381"/>
      <c r="BV103" s="381"/>
    </row>
    <row r="104" spans="63:74" x14ac:dyDescent="0.2">
      <c r="BK104" s="381"/>
      <c r="BL104" s="381"/>
      <c r="BM104" s="381"/>
      <c r="BN104" s="381"/>
      <c r="BO104" s="381"/>
      <c r="BP104" s="381"/>
      <c r="BQ104" s="381"/>
      <c r="BR104" s="381"/>
      <c r="BS104" s="381"/>
      <c r="BT104" s="381"/>
      <c r="BU104" s="381"/>
      <c r="BV104" s="381"/>
    </row>
    <row r="105" spans="63:74" x14ac:dyDescent="0.2">
      <c r="BK105" s="381"/>
      <c r="BL105" s="381"/>
      <c r="BM105" s="381"/>
      <c r="BN105" s="381"/>
      <c r="BO105" s="381"/>
      <c r="BP105" s="381"/>
      <c r="BQ105" s="381"/>
      <c r="BR105" s="381"/>
      <c r="BS105" s="381"/>
      <c r="BT105" s="381"/>
      <c r="BU105" s="381"/>
      <c r="BV105" s="381"/>
    </row>
    <row r="106" spans="63:74" x14ac:dyDescent="0.2">
      <c r="BK106" s="381"/>
      <c r="BL106" s="381"/>
      <c r="BM106" s="381"/>
      <c r="BN106" s="381"/>
      <c r="BO106" s="381"/>
      <c r="BP106" s="381"/>
      <c r="BQ106" s="381"/>
      <c r="BR106" s="381"/>
      <c r="BS106" s="381"/>
      <c r="BT106" s="381"/>
      <c r="BU106" s="381"/>
      <c r="BV106" s="381"/>
    </row>
    <row r="107" spans="63:74" x14ac:dyDescent="0.2">
      <c r="BK107" s="381"/>
      <c r="BL107" s="381"/>
      <c r="BM107" s="381"/>
      <c r="BN107" s="381"/>
      <c r="BO107" s="381"/>
      <c r="BP107" s="381"/>
      <c r="BQ107" s="381"/>
      <c r="BR107" s="381"/>
      <c r="BS107" s="381"/>
      <c r="BT107" s="381"/>
      <c r="BU107" s="381"/>
      <c r="BV107" s="381"/>
    </row>
    <row r="108" spans="63:74" x14ac:dyDescent="0.2">
      <c r="BK108" s="381"/>
      <c r="BL108" s="381"/>
      <c r="BM108" s="381"/>
      <c r="BN108" s="381"/>
      <c r="BO108" s="381"/>
      <c r="BP108" s="381"/>
      <c r="BQ108" s="381"/>
      <c r="BR108" s="381"/>
      <c r="BS108" s="381"/>
      <c r="BT108" s="381"/>
      <c r="BU108" s="381"/>
      <c r="BV108" s="381"/>
    </row>
    <row r="109" spans="63:74" x14ac:dyDescent="0.2">
      <c r="BK109" s="381"/>
      <c r="BL109" s="381"/>
      <c r="BM109" s="381"/>
      <c r="BN109" s="381"/>
      <c r="BO109" s="381"/>
      <c r="BP109" s="381"/>
      <c r="BQ109" s="381"/>
      <c r="BR109" s="381"/>
      <c r="BS109" s="381"/>
      <c r="BT109" s="381"/>
      <c r="BU109" s="381"/>
      <c r="BV109" s="381"/>
    </row>
    <row r="110" spans="63:74" x14ac:dyDescent="0.2">
      <c r="BK110" s="381"/>
      <c r="BL110" s="381"/>
      <c r="BM110" s="381"/>
      <c r="BN110" s="381"/>
      <c r="BO110" s="381"/>
      <c r="BP110" s="381"/>
      <c r="BQ110" s="381"/>
      <c r="BR110" s="381"/>
      <c r="BS110" s="381"/>
      <c r="BT110" s="381"/>
      <c r="BU110" s="381"/>
      <c r="BV110" s="381"/>
    </row>
    <row r="111" spans="63:74" x14ac:dyDescent="0.2">
      <c r="BK111" s="381"/>
      <c r="BL111" s="381"/>
      <c r="BM111" s="381"/>
      <c r="BN111" s="381"/>
      <c r="BO111" s="381"/>
      <c r="BP111" s="381"/>
      <c r="BQ111" s="381"/>
      <c r="BR111" s="381"/>
      <c r="BS111" s="381"/>
      <c r="BT111" s="381"/>
      <c r="BU111" s="381"/>
      <c r="BV111" s="381"/>
    </row>
    <row r="112" spans="63:74" x14ac:dyDescent="0.2">
      <c r="BK112" s="381"/>
      <c r="BL112" s="381"/>
      <c r="BM112" s="381"/>
      <c r="BN112" s="381"/>
      <c r="BO112" s="381"/>
      <c r="BP112" s="381"/>
      <c r="BQ112" s="381"/>
      <c r="BR112" s="381"/>
      <c r="BS112" s="381"/>
      <c r="BT112" s="381"/>
      <c r="BU112" s="381"/>
      <c r="BV112" s="381"/>
    </row>
    <row r="113" spans="63:74" x14ac:dyDescent="0.2">
      <c r="BK113" s="381"/>
      <c r="BL113" s="381"/>
      <c r="BM113" s="381"/>
      <c r="BN113" s="381"/>
      <c r="BO113" s="381"/>
      <c r="BP113" s="381"/>
      <c r="BQ113" s="381"/>
      <c r="BR113" s="381"/>
      <c r="BS113" s="381"/>
      <c r="BT113" s="381"/>
      <c r="BU113" s="381"/>
      <c r="BV113" s="381"/>
    </row>
    <row r="114" spans="63:74" x14ac:dyDescent="0.2">
      <c r="BK114" s="381"/>
      <c r="BL114" s="381"/>
      <c r="BM114" s="381"/>
      <c r="BN114" s="381"/>
      <c r="BO114" s="381"/>
      <c r="BP114" s="381"/>
      <c r="BQ114" s="381"/>
      <c r="BR114" s="381"/>
      <c r="BS114" s="381"/>
      <c r="BT114" s="381"/>
      <c r="BU114" s="381"/>
      <c r="BV114" s="381"/>
    </row>
    <row r="115" spans="63:74" x14ac:dyDescent="0.2">
      <c r="BK115" s="381"/>
      <c r="BL115" s="381"/>
      <c r="BM115" s="381"/>
      <c r="BN115" s="381"/>
      <c r="BO115" s="381"/>
      <c r="BP115" s="381"/>
      <c r="BQ115" s="381"/>
      <c r="BR115" s="381"/>
      <c r="BS115" s="381"/>
      <c r="BT115" s="381"/>
      <c r="BU115" s="381"/>
      <c r="BV115" s="381"/>
    </row>
    <row r="116" spans="63:74" x14ac:dyDescent="0.2">
      <c r="BK116" s="381"/>
      <c r="BL116" s="381"/>
      <c r="BM116" s="381"/>
      <c r="BN116" s="381"/>
      <c r="BO116" s="381"/>
      <c r="BP116" s="381"/>
      <c r="BQ116" s="381"/>
      <c r="BR116" s="381"/>
      <c r="BS116" s="381"/>
      <c r="BT116" s="381"/>
      <c r="BU116" s="381"/>
      <c r="BV116" s="381"/>
    </row>
    <row r="117" spans="63:74" x14ac:dyDescent="0.2">
      <c r="BK117" s="381"/>
      <c r="BL117" s="381"/>
      <c r="BM117" s="381"/>
      <c r="BN117" s="381"/>
      <c r="BO117" s="381"/>
      <c r="BP117" s="381"/>
      <c r="BQ117" s="381"/>
      <c r="BR117" s="381"/>
      <c r="BS117" s="381"/>
      <c r="BT117" s="381"/>
      <c r="BU117" s="381"/>
      <c r="BV117" s="381"/>
    </row>
    <row r="118" spans="63:74" x14ac:dyDescent="0.2">
      <c r="BK118" s="381"/>
      <c r="BL118" s="381"/>
      <c r="BM118" s="381"/>
      <c r="BN118" s="381"/>
      <c r="BO118" s="381"/>
      <c r="BP118" s="381"/>
      <c r="BQ118" s="381"/>
      <c r="BR118" s="381"/>
      <c r="BS118" s="381"/>
      <c r="BT118" s="381"/>
      <c r="BU118" s="381"/>
      <c r="BV118" s="381"/>
    </row>
    <row r="119" spans="63:74" x14ac:dyDescent="0.2">
      <c r="BK119" s="381"/>
      <c r="BL119" s="381"/>
      <c r="BM119" s="381"/>
      <c r="BN119" s="381"/>
      <c r="BO119" s="381"/>
      <c r="BP119" s="381"/>
      <c r="BQ119" s="381"/>
      <c r="BR119" s="381"/>
      <c r="BS119" s="381"/>
      <c r="BT119" s="381"/>
      <c r="BU119" s="381"/>
      <c r="BV119" s="381"/>
    </row>
    <row r="120" spans="63:74" x14ac:dyDescent="0.2">
      <c r="BK120" s="381"/>
      <c r="BL120" s="381"/>
      <c r="BM120" s="381"/>
      <c r="BN120" s="381"/>
      <c r="BO120" s="381"/>
      <c r="BP120" s="381"/>
      <c r="BQ120" s="381"/>
      <c r="BR120" s="381"/>
      <c r="BS120" s="381"/>
      <c r="BT120" s="381"/>
      <c r="BU120" s="381"/>
      <c r="BV120" s="381"/>
    </row>
    <row r="121" spans="63:74" x14ac:dyDescent="0.2">
      <c r="BK121" s="381"/>
      <c r="BL121" s="381"/>
      <c r="BM121" s="381"/>
      <c r="BN121" s="381"/>
      <c r="BO121" s="381"/>
      <c r="BP121" s="381"/>
      <c r="BQ121" s="381"/>
      <c r="BR121" s="381"/>
      <c r="BS121" s="381"/>
      <c r="BT121" s="381"/>
      <c r="BU121" s="381"/>
      <c r="BV121" s="381"/>
    </row>
    <row r="122" spans="63:74" x14ac:dyDescent="0.2">
      <c r="BK122" s="381"/>
      <c r="BL122" s="381"/>
      <c r="BM122" s="381"/>
      <c r="BN122" s="381"/>
      <c r="BO122" s="381"/>
      <c r="BP122" s="381"/>
      <c r="BQ122" s="381"/>
      <c r="BR122" s="381"/>
      <c r="BS122" s="381"/>
      <c r="BT122" s="381"/>
      <c r="BU122" s="381"/>
      <c r="BV122" s="381"/>
    </row>
    <row r="123" spans="63:74" x14ac:dyDescent="0.2">
      <c r="BK123" s="381"/>
      <c r="BL123" s="381"/>
      <c r="BM123" s="381"/>
      <c r="BN123" s="381"/>
      <c r="BO123" s="381"/>
      <c r="BP123" s="381"/>
      <c r="BQ123" s="381"/>
      <c r="BR123" s="381"/>
      <c r="BS123" s="381"/>
      <c r="BT123" s="381"/>
      <c r="BU123" s="381"/>
      <c r="BV123" s="381"/>
    </row>
    <row r="124" spans="63:74" x14ac:dyDescent="0.2">
      <c r="BK124" s="381"/>
      <c r="BL124" s="381"/>
      <c r="BM124" s="381"/>
      <c r="BN124" s="381"/>
      <c r="BO124" s="381"/>
      <c r="BP124" s="381"/>
      <c r="BQ124" s="381"/>
      <c r="BR124" s="381"/>
      <c r="BS124" s="381"/>
      <c r="BT124" s="381"/>
      <c r="BU124" s="381"/>
      <c r="BV124" s="381"/>
    </row>
    <row r="125" spans="63:74" x14ac:dyDescent="0.2">
      <c r="BK125" s="381"/>
      <c r="BL125" s="381"/>
      <c r="BM125" s="381"/>
      <c r="BN125" s="381"/>
      <c r="BO125" s="381"/>
      <c r="BP125" s="381"/>
      <c r="BQ125" s="381"/>
      <c r="BR125" s="381"/>
      <c r="BS125" s="381"/>
      <c r="BT125" s="381"/>
      <c r="BU125" s="381"/>
      <c r="BV125" s="381"/>
    </row>
    <row r="126" spans="63:74" x14ac:dyDescent="0.2">
      <c r="BK126" s="381"/>
      <c r="BL126" s="381"/>
      <c r="BM126" s="381"/>
      <c r="BN126" s="381"/>
      <c r="BO126" s="381"/>
      <c r="BP126" s="381"/>
      <c r="BQ126" s="381"/>
      <c r="BR126" s="381"/>
      <c r="BS126" s="381"/>
      <c r="BT126" s="381"/>
      <c r="BU126" s="381"/>
      <c r="BV126" s="381"/>
    </row>
    <row r="127" spans="63:74" x14ac:dyDescent="0.2">
      <c r="BK127" s="381"/>
      <c r="BL127" s="381"/>
      <c r="BM127" s="381"/>
      <c r="BN127" s="381"/>
      <c r="BO127" s="381"/>
      <c r="BP127" s="381"/>
      <c r="BQ127" s="381"/>
      <c r="BR127" s="381"/>
      <c r="BS127" s="381"/>
      <c r="BT127" s="381"/>
      <c r="BU127" s="381"/>
      <c r="BV127" s="381"/>
    </row>
    <row r="128" spans="63:74" x14ac:dyDescent="0.2">
      <c r="BK128" s="381"/>
      <c r="BL128" s="381"/>
      <c r="BM128" s="381"/>
      <c r="BN128" s="381"/>
      <c r="BO128" s="381"/>
      <c r="BP128" s="381"/>
      <c r="BQ128" s="381"/>
      <c r="BR128" s="381"/>
      <c r="BS128" s="381"/>
      <c r="BT128" s="381"/>
      <c r="BU128" s="381"/>
      <c r="BV128" s="381"/>
    </row>
    <row r="129" spans="63:74" x14ac:dyDescent="0.2">
      <c r="BK129" s="381"/>
      <c r="BL129" s="381"/>
      <c r="BM129" s="381"/>
      <c r="BN129" s="381"/>
      <c r="BO129" s="381"/>
      <c r="BP129" s="381"/>
      <c r="BQ129" s="381"/>
      <c r="BR129" s="381"/>
      <c r="BS129" s="381"/>
      <c r="BT129" s="381"/>
      <c r="BU129" s="381"/>
      <c r="BV129" s="381"/>
    </row>
    <row r="130" spans="63:74" x14ac:dyDescent="0.2">
      <c r="BK130" s="381"/>
      <c r="BL130" s="381"/>
      <c r="BM130" s="381"/>
      <c r="BN130" s="381"/>
      <c r="BO130" s="381"/>
      <c r="BP130" s="381"/>
      <c r="BQ130" s="381"/>
      <c r="BR130" s="381"/>
      <c r="BS130" s="381"/>
      <c r="BT130" s="381"/>
      <c r="BU130" s="381"/>
      <c r="BV130" s="381"/>
    </row>
    <row r="131" spans="63:74" x14ac:dyDescent="0.2">
      <c r="BK131" s="381"/>
      <c r="BL131" s="381"/>
      <c r="BM131" s="381"/>
      <c r="BN131" s="381"/>
      <c r="BO131" s="381"/>
      <c r="BP131" s="381"/>
      <c r="BQ131" s="381"/>
      <c r="BR131" s="381"/>
      <c r="BS131" s="381"/>
      <c r="BT131" s="381"/>
      <c r="BU131" s="381"/>
      <c r="BV131" s="381"/>
    </row>
    <row r="132" spans="63:74" x14ac:dyDescent="0.2">
      <c r="BK132" s="381"/>
      <c r="BL132" s="381"/>
      <c r="BM132" s="381"/>
      <c r="BN132" s="381"/>
      <c r="BO132" s="381"/>
      <c r="BP132" s="381"/>
      <c r="BQ132" s="381"/>
      <c r="BR132" s="381"/>
      <c r="BS132" s="381"/>
      <c r="BT132" s="381"/>
      <c r="BU132" s="381"/>
      <c r="BV132" s="381"/>
    </row>
    <row r="133" spans="63:74" x14ac:dyDescent="0.2">
      <c r="BK133" s="381"/>
      <c r="BL133" s="381"/>
      <c r="BM133" s="381"/>
      <c r="BN133" s="381"/>
      <c r="BO133" s="381"/>
      <c r="BP133" s="381"/>
      <c r="BQ133" s="381"/>
      <c r="BR133" s="381"/>
      <c r="BS133" s="381"/>
      <c r="BT133" s="381"/>
      <c r="BU133" s="381"/>
      <c r="BV133" s="381"/>
    </row>
    <row r="134" spans="63:74" x14ac:dyDescent="0.2">
      <c r="BK134" s="381"/>
      <c r="BL134" s="381"/>
      <c r="BM134" s="381"/>
      <c r="BN134" s="381"/>
      <c r="BO134" s="381"/>
      <c r="BP134" s="381"/>
      <c r="BQ134" s="381"/>
      <c r="BR134" s="381"/>
      <c r="BS134" s="381"/>
      <c r="BT134" s="381"/>
      <c r="BU134" s="381"/>
      <c r="BV134" s="381"/>
    </row>
    <row r="135" spans="63:74" x14ac:dyDescent="0.2">
      <c r="BK135" s="381"/>
      <c r="BL135" s="381"/>
      <c r="BM135" s="381"/>
      <c r="BN135" s="381"/>
      <c r="BO135" s="381"/>
      <c r="BP135" s="381"/>
      <c r="BQ135" s="381"/>
      <c r="BR135" s="381"/>
      <c r="BS135" s="381"/>
      <c r="BT135" s="381"/>
      <c r="BU135" s="381"/>
      <c r="BV135" s="381"/>
    </row>
    <row r="136" spans="63:74" x14ac:dyDescent="0.2">
      <c r="BK136" s="381"/>
      <c r="BL136" s="381"/>
      <c r="BM136" s="381"/>
      <c r="BN136" s="381"/>
      <c r="BO136" s="381"/>
      <c r="BP136" s="381"/>
      <c r="BQ136" s="381"/>
      <c r="BR136" s="381"/>
      <c r="BS136" s="381"/>
      <c r="BT136" s="381"/>
      <c r="BU136" s="381"/>
      <c r="BV136" s="381"/>
    </row>
    <row r="137" spans="63:74" x14ac:dyDescent="0.2">
      <c r="BK137" s="381"/>
      <c r="BL137" s="381"/>
      <c r="BM137" s="381"/>
      <c r="BN137" s="381"/>
      <c r="BO137" s="381"/>
      <c r="BP137" s="381"/>
      <c r="BQ137" s="381"/>
      <c r="BR137" s="381"/>
      <c r="BS137" s="381"/>
      <c r="BT137" s="381"/>
      <c r="BU137" s="381"/>
      <c r="BV137" s="381"/>
    </row>
    <row r="138" spans="63:74" x14ac:dyDescent="0.2">
      <c r="BK138" s="381"/>
      <c r="BL138" s="381"/>
      <c r="BM138" s="381"/>
      <c r="BN138" s="381"/>
      <c r="BO138" s="381"/>
      <c r="BP138" s="381"/>
      <c r="BQ138" s="381"/>
      <c r="BR138" s="381"/>
      <c r="BS138" s="381"/>
      <c r="BT138" s="381"/>
      <c r="BU138" s="381"/>
      <c r="BV138" s="381"/>
    </row>
    <row r="139" spans="63:74" x14ac:dyDescent="0.2">
      <c r="BK139" s="381"/>
      <c r="BL139" s="381"/>
      <c r="BM139" s="381"/>
      <c r="BN139" s="381"/>
      <c r="BO139" s="381"/>
      <c r="BP139" s="381"/>
      <c r="BQ139" s="381"/>
      <c r="BR139" s="381"/>
      <c r="BS139" s="381"/>
      <c r="BT139" s="381"/>
      <c r="BU139" s="381"/>
      <c r="BV139" s="381"/>
    </row>
    <row r="140" spans="63:74" x14ac:dyDescent="0.2">
      <c r="BK140" s="381"/>
      <c r="BL140" s="381"/>
      <c r="BM140" s="381"/>
      <c r="BN140" s="381"/>
      <c r="BO140" s="381"/>
      <c r="BP140" s="381"/>
      <c r="BQ140" s="381"/>
      <c r="BR140" s="381"/>
      <c r="BS140" s="381"/>
      <c r="BT140" s="381"/>
      <c r="BU140" s="381"/>
      <c r="BV140" s="381"/>
    </row>
    <row r="141" spans="63:74" x14ac:dyDescent="0.2">
      <c r="BK141" s="381"/>
      <c r="BL141" s="381"/>
      <c r="BM141" s="381"/>
      <c r="BN141" s="381"/>
      <c r="BO141" s="381"/>
      <c r="BP141" s="381"/>
      <c r="BQ141" s="381"/>
      <c r="BR141" s="381"/>
      <c r="BS141" s="381"/>
      <c r="BT141" s="381"/>
      <c r="BU141" s="381"/>
      <c r="BV141" s="381"/>
    </row>
    <row r="142" spans="63:74" x14ac:dyDescent="0.2">
      <c r="BK142" s="381"/>
      <c r="BL142" s="381"/>
      <c r="BM142" s="381"/>
      <c r="BN142" s="381"/>
      <c r="BO142" s="381"/>
      <c r="BP142" s="381"/>
      <c r="BQ142" s="381"/>
      <c r="BR142" s="381"/>
      <c r="BS142" s="381"/>
      <c r="BT142" s="381"/>
      <c r="BU142" s="381"/>
      <c r="BV142" s="381"/>
    </row>
    <row r="143" spans="63:74" x14ac:dyDescent="0.2">
      <c r="BK143" s="381"/>
      <c r="BL143" s="381"/>
      <c r="BM143" s="381"/>
      <c r="BN143" s="381"/>
      <c r="BO143" s="381"/>
      <c r="BP143" s="381"/>
      <c r="BQ143" s="381"/>
      <c r="BR143" s="381"/>
      <c r="BS143" s="381"/>
      <c r="BT143" s="381"/>
      <c r="BU143" s="381"/>
      <c r="BV143" s="381"/>
    </row>
    <row r="144" spans="63:74" x14ac:dyDescent="0.2">
      <c r="BK144" s="381"/>
      <c r="BL144" s="381"/>
      <c r="BM144" s="381"/>
      <c r="BN144" s="381"/>
      <c r="BO144" s="381"/>
      <c r="BP144" s="381"/>
      <c r="BQ144" s="381"/>
      <c r="BR144" s="381"/>
      <c r="BS144" s="381"/>
      <c r="BT144" s="381"/>
      <c r="BU144" s="381"/>
      <c r="BV144" s="381"/>
    </row>
    <row r="145" spans="63:74" x14ac:dyDescent="0.2">
      <c r="BK145" s="381"/>
      <c r="BL145" s="381"/>
      <c r="BM145" s="381"/>
      <c r="BN145" s="381"/>
      <c r="BO145" s="381"/>
      <c r="BP145" s="381"/>
      <c r="BQ145" s="381"/>
      <c r="BR145" s="381"/>
      <c r="BS145" s="381"/>
      <c r="BT145" s="381"/>
      <c r="BU145" s="381"/>
      <c r="BV145" s="381"/>
    </row>
    <row r="146" spans="63:74" x14ac:dyDescent="0.2">
      <c r="BK146" s="381"/>
      <c r="BL146" s="381"/>
      <c r="BM146" s="381"/>
      <c r="BN146" s="381"/>
      <c r="BO146" s="381"/>
      <c r="BP146" s="381"/>
      <c r="BQ146" s="381"/>
      <c r="BR146" s="381"/>
      <c r="BS146" s="381"/>
      <c r="BT146" s="381"/>
      <c r="BU146" s="381"/>
      <c r="BV146" s="381"/>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I8" sqref="BI8"/>
    </sheetView>
  </sheetViews>
  <sheetFormatPr defaultColWidth="9.5703125" defaultRowHeight="11.25" x14ac:dyDescent="0.2"/>
  <cols>
    <col min="1" max="1" width="11.42578125" style="112" customWidth="1"/>
    <col min="2" max="2" width="17" style="112" customWidth="1"/>
    <col min="3" max="50" width="6.5703125" style="112" customWidth="1"/>
    <col min="51" max="57" width="6.5703125" style="377" customWidth="1"/>
    <col min="58" max="58" width="6.5703125" style="702" customWidth="1"/>
    <col min="59" max="62" width="6.5703125" style="377" customWidth="1"/>
    <col min="63" max="74" width="6.5703125" style="112" customWidth="1"/>
    <col min="75" max="16384" width="9.5703125" style="112"/>
  </cols>
  <sheetData>
    <row r="1" spans="1:74" ht="15.6" customHeight="1" x14ac:dyDescent="0.2">
      <c r="A1" s="760" t="s">
        <v>1039</v>
      </c>
      <c r="B1" s="807" t="s">
        <v>1056</v>
      </c>
      <c r="C1" s="808"/>
      <c r="D1" s="808"/>
      <c r="E1" s="808"/>
      <c r="F1" s="808"/>
      <c r="G1" s="808"/>
      <c r="H1" s="808"/>
      <c r="I1" s="808"/>
      <c r="J1" s="808"/>
      <c r="K1" s="808"/>
      <c r="L1" s="808"/>
      <c r="M1" s="808"/>
      <c r="N1" s="808"/>
      <c r="O1" s="808"/>
      <c r="P1" s="808"/>
      <c r="Q1" s="808"/>
      <c r="R1" s="808"/>
      <c r="S1" s="808"/>
      <c r="T1" s="808"/>
      <c r="U1" s="808"/>
      <c r="V1" s="808"/>
      <c r="W1" s="808"/>
      <c r="X1" s="808"/>
      <c r="Y1" s="808"/>
      <c r="Z1" s="808"/>
      <c r="AA1" s="808"/>
      <c r="AB1" s="808"/>
      <c r="AC1" s="808"/>
      <c r="AD1" s="808"/>
      <c r="AE1" s="808"/>
      <c r="AF1" s="808"/>
      <c r="AG1" s="808"/>
      <c r="AH1" s="808"/>
      <c r="AI1" s="808"/>
      <c r="AJ1" s="808"/>
      <c r="AK1" s="808"/>
      <c r="AL1" s="808"/>
      <c r="AM1" s="116"/>
    </row>
    <row r="2" spans="1:74" ht="13.35" customHeight="1" x14ac:dyDescent="0.2">
      <c r="A2" s="761"/>
      <c r="B2" s="543" t="str">
        <f>"U.S. Energy Information Administration  |  Short-Term Energy Outlook  - "&amp;Dates!D1</f>
        <v>U.S. Energy Information Administration  |  Short-Term Energy Outlook  - November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116"/>
    </row>
    <row r="3" spans="1:74" s="12" customFormat="1" ht="12.75" x14ac:dyDescent="0.2">
      <c r="A3" s="14"/>
      <c r="B3" s="15"/>
      <c r="C3" s="769">
        <f>Dates!D3</f>
        <v>2011</v>
      </c>
      <c r="D3" s="765"/>
      <c r="E3" s="765"/>
      <c r="F3" s="765"/>
      <c r="G3" s="765"/>
      <c r="H3" s="765"/>
      <c r="I3" s="765"/>
      <c r="J3" s="765"/>
      <c r="K3" s="765"/>
      <c r="L3" s="765"/>
      <c r="M3" s="765"/>
      <c r="N3" s="766"/>
      <c r="O3" s="769">
        <f>C3+1</f>
        <v>2012</v>
      </c>
      <c r="P3" s="770"/>
      <c r="Q3" s="770"/>
      <c r="R3" s="770"/>
      <c r="S3" s="770"/>
      <c r="T3" s="770"/>
      <c r="U3" s="770"/>
      <c r="V3" s="770"/>
      <c r="W3" s="770"/>
      <c r="X3" s="765"/>
      <c r="Y3" s="765"/>
      <c r="Z3" s="766"/>
      <c r="AA3" s="762">
        <f>O3+1</f>
        <v>2013</v>
      </c>
      <c r="AB3" s="765"/>
      <c r="AC3" s="765"/>
      <c r="AD3" s="765"/>
      <c r="AE3" s="765"/>
      <c r="AF3" s="765"/>
      <c r="AG3" s="765"/>
      <c r="AH3" s="765"/>
      <c r="AI3" s="765"/>
      <c r="AJ3" s="765"/>
      <c r="AK3" s="765"/>
      <c r="AL3" s="766"/>
      <c r="AM3" s="762">
        <f>AA3+1</f>
        <v>2014</v>
      </c>
      <c r="AN3" s="765"/>
      <c r="AO3" s="765"/>
      <c r="AP3" s="765"/>
      <c r="AQ3" s="765"/>
      <c r="AR3" s="765"/>
      <c r="AS3" s="765"/>
      <c r="AT3" s="765"/>
      <c r="AU3" s="765"/>
      <c r="AV3" s="765"/>
      <c r="AW3" s="765"/>
      <c r="AX3" s="766"/>
      <c r="AY3" s="762">
        <f>AM3+1</f>
        <v>2015</v>
      </c>
      <c r="AZ3" s="763"/>
      <c r="BA3" s="763"/>
      <c r="BB3" s="763"/>
      <c r="BC3" s="763"/>
      <c r="BD3" s="763"/>
      <c r="BE3" s="763"/>
      <c r="BF3" s="763"/>
      <c r="BG3" s="763"/>
      <c r="BH3" s="763"/>
      <c r="BI3" s="763"/>
      <c r="BJ3" s="764"/>
      <c r="BK3" s="762">
        <f>AY3+1</f>
        <v>2016</v>
      </c>
      <c r="BL3" s="765"/>
      <c r="BM3" s="765"/>
      <c r="BN3" s="765"/>
      <c r="BO3" s="765"/>
      <c r="BP3" s="765"/>
      <c r="BQ3" s="765"/>
      <c r="BR3" s="765"/>
      <c r="BS3" s="765"/>
      <c r="BT3" s="765"/>
      <c r="BU3" s="765"/>
      <c r="BV3" s="766"/>
    </row>
    <row r="4" spans="1:74" s="12" customFormat="1" x14ac:dyDescent="0.2">
      <c r="A4" s="16"/>
      <c r="B4" s="17"/>
      <c r="C4" s="18" t="s">
        <v>636</v>
      </c>
      <c r="D4" s="18" t="s">
        <v>637</v>
      </c>
      <c r="E4" s="18" t="s">
        <v>638</v>
      </c>
      <c r="F4" s="18" t="s">
        <v>639</v>
      </c>
      <c r="G4" s="18" t="s">
        <v>640</v>
      </c>
      <c r="H4" s="18" t="s">
        <v>641</v>
      </c>
      <c r="I4" s="18" t="s">
        <v>642</v>
      </c>
      <c r="J4" s="18" t="s">
        <v>643</v>
      </c>
      <c r="K4" s="18" t="s">
        <v>644</v>
      </c>
      <c r="L4" s="18" t="s">
        <v>645</v>
      </c>
      <c r="M4" s="18" t="s">
        <v>646</v>
      </c>
      <c r="N4" s="18" t="s">
        <v>647</v>
      </c>
      <c r="O4" s="18" t="s">
        <v>636</v>
      </c>
      <c r="P4" s="18" t="s">
        <v>637</v>
      </c>
      <c r="Q4" s="18" t="s">
        <v>638</v>
      </c>
      <c r="R4" s="18" t="s">
        <v>639</v>
      </c>
      <c r="S4" s="18" t="s">
        <v>640</v>
      </c>
      <c r="T4" s="18" t="s">
        <v>641</v>
      </c>
      <c r="U4" s="18" t="s">
        <v>642</v>
      </c>
      <c r="V4" s="18" t="s">
        <v>643</v>
      </c>
      <c r="W4" s="18" t="s">
        <v>644</v>
      </c>
      <c r="X4" s="18" t="s">
        <v>645</v>
      </c>
      <c r="Y4" s="18" t="s">
        <v>646</v>
      </c>
      <c r="Z4" s="18" t="s">
        <v>647</v>
      </c>
      <c r="AA4" s="18" t="s">
        <v>636</v>
      </c>
      <c r="AB4" s="18" t="s">
        <v>637</v>
      </c>
      <c r="AC4" s="18" t="s">
        <v>638</v>
      </c>
      <c r="AD4" s="18" t="s">
        <v>639</v>
      </c>
      <c r="AE4" s="18" t="s">
        <v>640</v>
      </c>
      <c r="AF4" s="18" t="s">
        <v>641</v>
      </c>
      <c r="AG4" s="18" t="s">
        <v>642</v>
      </c>
      <c r="AH4" s="18" t="s">
        <v>643</v>
      </c>
      <c r="AI4" s="18" t="s">
        <v>644</v>
      </c>
      <c r="AJ4" s="18" t="s">
        <v>645</v>
      </c>
      <c r="AK4" s="18" t="s">
        <v>646</v>
      </c>
      <c r="AL4" s="18" t="s">
        <v>647</v>
      </c>
      <c r="AM4" s="18" t="s">
        <v>636</v>
      </c>
      <c r="AN4" s="18" t="s">
        <v>637</v>
      </c>
      <c r="AO4" s="18" t="s">
        <v>638</v>
      </c>
      <c r="AP4" s="18" t="s">
        <v>639</v>
      </c>
      <c r="AQ4" s="18" t="s">
        <v>640</v>
      </c>
      <c r="AR4" s="18" t="s">
        <v>641</v>
      </c>
      <c r="AS4" s="18" t="s">
        <v>642</v>
      </c>
      <c r="AT4" s="18" t="s">
        <v>643</v>
      </c>
      <c r="AU4" s="18" t="s">
        <v>644</v>
      </c>
      <c r="AV4" s="18" t="s">
        <v>645</v>
      </c>
      <c r="AW4" s="18" t="s">
        <v>646</v>
      </c>
      <c r="AX4" s="18" t="s">
        <v>647</v>
      </c>
      <c r="AY4" s="18" t="s">
        <v>636</v>
      </c>
      <c r="AZ4" s="18" t="s">
        <v>637</v>
      </c>
      <c r="BA4" s="18" t="s">
        <v>638</v>
      </c>
      <c r="BB4" s="18" t="s">
        <v>639</v>
      </c>
      <c r="BC4" s="18" t="s">
        <v>640</v>
      </c>
      <c r="BD4" s="18" t="s">
        <v>641</v>
      </c>
      <c r="BE4" s="18" t="s">
        <v>642</v>
      </c>
      <c r="BF4" s="18" t="s">
        <v>643</v>
      </c>
      <c r="BG4" s="18" t="s">
        <v>644</v>
      </c>
      <c r="BH4" s="18" t="s">
        <v>645</v>
      </c>
      <c r="BI4" s="18" t="s">
        <v>646</v>
      </c>
      <c r="BJ4" s="18" t="s">
        <v>647</v>
      </c>
      <c r="BK4" s="18" t="s">
        <v>636</v>
      </c>
      <c r="BL4" s="18" t="s">
        <v>637</v>
      </c>
      <c r="BM4" s="18" t="s">
        <v>638</v>
      </c>
      <c r="BN4" s="18" t="s">
        <v>639</v>
      </c>
      <c r="BO4" s="18" t="s">
        <v>640</v>
      </c>
      <c r="BP4" s="18" t="s">
        <v>641</v>
      </c>
      <c r="BQ4" s="18" t="s">
        <v>642</v>
      </c>
      <c r="BR4" s="18" t="s">
        <v>643</v>
      </c>
      <c r="BS4" s="18" t="s">
        <v>644</v>
      </c>
      <c r="BT4" s="18" t="s">
        <v>645</v>
      </c>
      <c r="BU4" s="18" t="s">
        <v>646</v>
      </c>
      <c r="BV4" s="18" t="s">
        <v>647</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4"/>
      <c r="AZ5" s="424"/>
      <c r="BA5" s="424"/>
      <c r="BB5" s="424"/>
      <c r="BC5" s="424"/>
      <c r="BD5" s="424"/>
      <c r="BE5" s="424"/>
      <c r="BF5" s="115"/>
      <c r="BG5" s="424"/>
      <c r="BH5" s="424"/>
      <c r="BI5" s="424"/>
      <c r="BJ5" s="424"/>
      <c r="BK5" s="424"/>
      <c r="BL5" s="424"/>
      <c r="BM5" s="424"/>
      <c r="BN5" s="424"/>
      <c r="BO5" s="424"/>
      <c r="BP5" s="424"/>
      <c r="BQ5" s="424"/>
      <c r="BR5" s="424"/>
      <c r="BS5" s="424"/>
      <c r="BT5" s="424"/>
      <c r="BU5" s="424"/>
      <c r="BV5" s="424"/>
    </row>
    <row r="6" spans="1:74" ht="11.1" customHeight="1" x14ac:dyDescent="0.2">
      <c r="A6" s="111" t="s">
        <v>835</v>
      </c>
      <c r="B6" s="206" t="s">
        <v>597</v>
      </c>
      <c r="C6" s="241">
        <v>154.18301968</v>
      </c>
      <c r="D6" s="241">
        <v>149.0975425</v>
      </c>
      <c r="E6" s="241">
        <v>127.85076484</v>
      </c>
      <c r="F6" s="241">
        <v>119.76887733</v>
      </c>
      <c r="G6" s="241">
        <v>104.17835903</v>
      </c>
      <c r="H6" s="241">
        <v>125.24987532999999</v>
      </c>
      <c r="I6" s="241">
        <v>153.34622805999999</v>
      </c>
      <c r="J6" s="241">
        <v>149.17932096999999</v>
      </c>
      <c r="K6" s="241">
        <v>128.37505400000001</v>
      </c>
      <c r="L6" s="241">
        <v>107.95786645</v>
      </c>
      <c r="M6" s="241">
        <v>112.92248633</v>
      </c>
      <c r="N6" s="241">
        <v>129.64931386999999</v>
      </c>
      <c r="O6" s="241">
        <v>144.58819161</v>
      </c>
      <c r="P6" s="241">
        <v>135.66238759000001</v>
      </c>
      <c r="Q6" s="241">
        <v>120.38162387</v>
      </c>
      <c r="R6" s="241">
        <v>106.87661067000001</v>
      </c>
      <c r="S6" s="241">
        <v>104.53037225999999</v>
      </c>
      <c r="T6" s="241">
        <v>124.354248</v>
      </c>
      <c r="U6" s="241">
        <v>157.02632097</v>
      </c>
      <c r="V6" s="241">
        <v>160.60113161000001</v>
      </c>
      <c r="W6" s="241">
        <v>131.38468632999999</v>
      </c>
      <c r="X6" s="241">
        <v>107.57095516</v>
      </c>
      <c r="Y6" s="241">
        <v>118.36958</v>
      </c>
      <c r="Z6" s="241">
        <v>135.75085709999999</v>
      </c>
      <c r="AA6" s="241">
        <v>150.16116097</v>
      </c>
      <c r="AB6" s="241">
        <v>152.45209786000001</v>
      </c>
      <c r="AC6" s="241">
        <v>130.94048645000001</v>
      </c>
      <c r="AD6" s="241">
        <v>118.01038867</v>
      </c>
      <c r="AE6" s="241">
        <v>102.4454729</v>
      </c>
      <c r="AF6" s="241">
        <v>127.641289</v>
      </c>
      <c r="AG6" s="241">
        <v>168.76341289999999</v>
      </c>
      <c r="AH6" s="241">
        <v>143.79722903000001</v>
      </c>
      <c r="AI6" s="241">
        <v>128.49849166999999</v>
      </c>
      <c r="AJ6" s="241">
        <v>105.37922064999999</v>
      </c>
      <c r="AK6" s="241">
        <v>117.768068</v>
      </c>
      <c r="AL6" s="241">
        <v>145.06689387</v>
      </c>
      <c r="AM6" s="241">
        <v>161.21921742000001</v>
      </c>
      <c r="AN6" s="241">
        <v>159.92835464000001</v>
      </c>
      <c r="AO6" s="241">
        <v>137.85198387</v>
      </c>
      <c r="AP6" s="241">
        <v>116.04194699999999</v>
      </c>
      <c r="AQ6" s="241">
        <v>104.09610871</v>
      </c>
      <c r="AR6" s="241">
        <v>113.66555667</v>
      </c>
      <c r="AS6" s="241">
        <v>145.73564096999999</v>
      </c>
      <c r="AT6" s="241">
        <v>133.04388710000001</v>
      </c>
      <c r="AU6" s="241">
        <v>129.19841233</v>
      </c>
      <c r="AV6" s="241">
        <v>102.18799871</v>
      </c>
      <c r="AW6" s="241">
        <v>116.21000633</v>
      </c>
      <c r="AX6" s="241">
        <v>134.5765629</v>
      </c>
      <c r="AY6" s="241">
        <v>154.44691161</v>
      </c>
      <c r="AZ6" s="241">
        <v>165.94645821</v>
      </c>
      <c r="BA6" s="241">
        <v>136.68254967999999</v>
      </c>
      <c r="BB6" s="241">
        <v>116.33173866999999</v>
      </c>
      <c r="BC6" s="241">
        <v>101.11289742</v>
      </c>
      <c r="BD6" s="241">
        <v>117.38005167</v>
      </c>
      <c r="BE6" s="241">
        <v>140.31370935000001</v>
      </c>
      <c r="BF6" s="241">
        <v>150.67168839000001</v>
      </c>
      <c r="BG6" s="241">
        <v>138.01840000000001</v>
      </c>
      <c r="BH6" s="241">
        <v>104.58750000000001</v>
      </c>
      <c r="BI6" s="334">
        <v>115.94880000000001</v>
      </c>
      <c r="BJ6" s="334">
        <v>142.20650000000001</v>
      </c>
      <c r="BK6" s="334">
        <v>152.85980000000001</v>
      </c>
      <c r="BL6" s="334">
        <v>145.2055</v>
      </c>
      <c r="BM6" s="334">
        <v>130.90539999999999</v>
      </c>
      <c r="BN6" s="334">
        <v>114.762</v>
      </c>
      <c r="BO6" s="334">
        <v>105.0719</v>
      </c>
      <c r="BP6" s="334">
        <v>121.9997</v>
      </c>
      <c r="BQ6" s="334">
        <v>148.0864</v>
      </c>
      <c r="BR6" s="334">
        <v>146.1207</v>
      </c>
      <c r="BS6" s="334">
        <v>125.8972</v>
      </c>
      <c r="BT6" s="334">
        <v>106.0133</v>
      </c>
      <c r="BU6" s="334">
        <v>116.20829999999999</v>
      </c>
      <c r="BV6" s="334">
        <v>140.9374</v>
      </c>
    </row>
    <row r="7" spans="1:74" ht="11.1" customHeight="1" x14ac:dyDescent="0.2">
      <c r="A7" s="111" t="s">
        <v>836</v>
      </c>
      <c r="B7" s="188" t="s">
        <v>631</v>
      </c>
      <c r="C7" s="241">
        <v>446.13945741999999</v>
      </c>
      <c r="D7" s="241">
        <v>420.08495749999997</v>
      </c>
      <c r="E7" s="241">
        <v>349.15361418999998</v>
      </c>
      <c r="F7" s="241">
        <v>312.80762666999999</v>
      </c>
      <c r="G7" s="241">
        <v>295.98502774000002</v>
      </c>
      <c r="H7" s="241">
        <v>368.74529032999999</v>
      </c>
      <c r="I7" s="241">
        <v>472.22385806</v>
      </c>
      <c r="J7" s="241">
        <v>452.62166387000002</v>
      </c>
      <c r="K7" s="241">
        <v>383.55117667000002</v>
      </c>
      <c r="L7" s="241">
        <v>298.16970226000001</v>
      </c>
      <c r="M7" s="241">
        <v>302.52118667000002</v>
      </c>
      <c r="N7" s="241">
        <v>351.60876774000002</v>
      </c>
      <c r="O7" s="241">
        <v>397.40589096999997</v>
      </c>
      <c r="P7" s="241">
        <v>377.78457309999999</v>
      </c>
      <c r="Q7" s="241">
        <v>316.89927547999997</v>
      </c>
      <c r="R7" s="241">
        <v>288.07561133000002</v>
      </c>
      <c r="S7" s="241">
        <v>290.63813548000002</v>
      </c>
      <c r="T7" s="241">
        <v>366.50372167</v>
      </c>
      <c r="U7" s="241">
        <v>474.07401644999999</v>
      </c>
      <c r="V7" s="241">
        <v>464.02124032</v>
      </c>
      <c r="W7" s="241">
        <v>385.15467132999999</v>
      </c>
      <c r="X7" s="241">
        <v>290.88527742000002</v>
      </c>
      <c r="Y7" s="241">
        <v>320.63397700000002</v>
      </c>
      <c r="Z7" s="241">
        <v>361.68035515999998</v>
      </c>
      <c r="AA7" s="241">
        <v>402.22698064999997</v>
      </c>
      <c r="AB7" s="241">
        <v>416.48393356999998</v>
      </c>
      <c r="AC7" s="241">
        <v>357.82064774000003</v>
      </c>
      <c r="AD7" s="241">
        <v>317.51256167000003</v>
      </c>
      <c r="AE7" s="241">
        <v>290.32348903000002</v>
      </c>
      <c r="AF7" s="241">
        <v>366.00477032999999</v>
      </c>
      <c r="AG7" s="241">
        <v>473.36808323000002</v>
      </c>
      <c r="AH7" s="241">
        <v>416.58691644999999</v>
      </c>
      <c r="AI7" s="241">
        <v>359.78993166999999</v>
      </c>
      <c r="AJ7" s="241">
        <v>291.37215161</v>
      </c>
      <c r="AK7" s="241">
        <v>314.52453133</v>
      </c>
      <c r="AL7" s="241">
        <v>386.92592612999999</v>
      </c>
      <c r="AM7" s="241">
        <v>443.01096387000001</v>
      </c>
      <c r="AN7" s="241">
        <v>444.77594356999998</v>
      </c>
      <c r="AO7" s="241">
        <v>383.83834031999999</v>
      </c>
      <c r="AP7" s="241">
        <v>319.30297032999999</v>
      </c>
      <c r="AQ7" s="241">
        <v>281.92565031999999</v>
      </c>
      <c r="AR7" s="241">
        <v>346.02488966999999</v>
      </c>
      <c r="AS7" s="241">
        <v>418.24830709999998</v>
      </c>
      <c r="AT7" s="241">
        <v>386.06614968000002</v>
      </c>
      <c r="AU7" s="241">
        <v>354.04537299999998</v>
      </c>
      <c r="AV7" s="241">
        <v>281.73809774</v>
      </c>
      <c r="AW7" s="241">
        <v>316.90806199999997</v>
      </c>
      <c r="AX7" s="241">
        <v>370.35525839000002</v>
      </c>
      <c r="AY7" s="241">
        <v>426.08571581000001</v>
      </c>
      <c r="AZ7" s="241">
        <v>456.84381786</v>
      </c>
      <c r="BA7" s="241">
        <v>390.75347097000002</v>
      </c>
      <c r="BB7" s="241">
        <v>310.32914099999999</v>
      </c>
      <c r="BC7" s="241">
        <v>293.31373323000003</v>
      </c>
      <c r="BD7" s="241">
        <v>361.31967200000003</v>
      </c>
      <c r="BE7" s="241">
        <v>423.52052902999998</v>
      </c>
      <c r="BF7" s="241">
        <v>441.64039645000003</v>
      </c>
      <c r="BG7" s="241">
        <v>394.06150000000002</v>
      </c>
      <c r="BH7" s="241">
        <v>289.08120000000002</v>
      </c>
      <c r="BI7" s="334">
        <v>309.3571</v>
      </c>
      <c r="BJ7" s="334">
        <v>380.7466</v>
      </c>
      <c r="BK7" s="334">
        <v>419.80489999999998</v>
      </c>
      <c r="BL7" s="334">
        <v>404.31720000000001</v>
      </c>
      <c r="BM7" s="334">
        <v>363.19819999999999</v>
      </c>
      <c r="BN7" s="334">
        <v>314.12150000000003</v>
      </c>
      <c r="BO7" s="334">
        <v>294.77199999999999</v>
      </c>
      <c r="BP7" s="334">
        <v>360.49009999999998</v>
      </c>
      <c r="BQ7" s="334">
        <v>440.49549999999999</v>
      </c>
      <c r="BR7" s="334">
        <v>436.65210000000002</v>
      </c>
      <c r="BS7" s="334">
        <v>369.62150000000003</v>
      </c>
      <c r="BT7" s="334">
        <v>291.28570000000002</v>
      </c>
      <c r="BU7" s="334">
        <v>309.80700000000002</v>
      </c>
      <c r="BV7" s="334">
        <v>375.34559999999999</v>
      </c>
    </row>
    <row r="8" spans="1:74" ht="11.1" customHeight="1" x14ac:dyDescent="0.2">
      <c r="A8" s="111" t="s">
        <v>837</v>
      </c>
      <c r="B8" s="206" t="s">
        <v>598</v>
      </c>
      <c r="C8" s="241">
        <v>650.00006676999999</v>
      </c>
      <c r="D8" s="241">
        <v>587.85073321000004</v>
      </c>
      <c r="E8" s="241">
        <v>491.01662290000002</v>
      </c>
      <c r="F8" s="241">
        <v>418.26189933000001</v>
      </c>
      <c r="G8" s="241">
        <v>418.64797806000001</v>
      </c>
      <c r="H8" s="241">
        <v>532.43615299999999</v>
      </c>
      <c r="I8" s="241">
        <v>719.03337644999999</v>
      </c>
      <c r="J8" s="241">
        <v>643.15730773999996</v>
      </c>
      <c r="K8" s="241">
        <v>462.71505200000001</v>
      </c>
      <c r="L8" s="241">
        <v>383.08462580999998</v>
      </c>
      <c r="M8" s="241">
        <v>443.71857333000003</v>
      </c>
      <c r="N8" s="241">
        <v>548.08319065000001</v>
      </c>
      <c r="O8" s="241">
        <v>587.74277515999995</v>
      </c>
      <c r="P8" s="241">
        <v>526.36576414000001</v>
      </c>
      <c r="Q8" s="241">
        <v>440.22433903000001</v>
      </c>
      <c r="R8" s="241">
        <v>379.45167400000003</v>
      </c>
      <c r="S8" s="241">
        <v>433.77032871</v>
      </c>
      <c r="T8" s="241">
        <v>572.21093800000006</v>
      </c>
      <c r="U8" s="241">
        <v>753.68962968000005</v>
      </c>
      <c r="V8" s="241">
        <v>618.34684064999999</v>
      </c>
      <c r="W8" s="241">
        <v>465.979623</v>
      </c>
      <c r="X8" s="241">
        <v>393.89715065000001</v>
      </c>
      <c r="Y8" s="241">
        <v>465.89717532999998</v>
      </c>
      <c r="Z8" s="241">
        <v>542.32456903000002</v>
      </c>
      <c r="AA8" s="241">
        <v>592.17056322999997</v>
      </c>
      <c r="AB8" s="241">
        <v>570.80137143000002</v>
      </c>
      <c r="AC8" s="241">
        <v>527.72036451999998</v>
      </c>
      <c r="AD8" s="241">
        <v>432.44948599999998</v>
      </c>
      <c r="AE8" s="241">
        <v>417.63800128999998</v>
      </c>
      <c r="AF8" s="241">
        <v>494.72145232999998</v>
      </c>
      <c r="AG8" s="241">
        <v>613.19319742000005</v>
      </c>
      <c r="AH8" s="241">
        <v>567.85506999999996</v>
      </c>
      <c r="AI8" s="241">
        <v>478.10494367000001</v>
      </c>
      <c r="AJ8" s="241">
        <v>409.71623839</v>
      </c>
      <c r="AK8" s="241">
        <v>478.50834600000002</v>
      </c>
      <c r="AL8" s="241">
        <v>599.12858871000003</v>
      </c>
      <c r="AM8" s="241">
        <v>672.12466871000004</v>
      </c>
      <c r="AN8" s="241">
        <v>648.63914179000005</v>
      </c>
      <c r="AO8" s="241">
        <v>537.79036547999999</v>
      </c>
      <c r="AP8" s="241">
        <v>413.41855900000002</v>
      </c>
      <c r="AQ8" s="241">
        <v>406.80281323000003</v>
      </c>
      <c r="AR8" s="241">
        <v>522.09333466999999</v>
      </c>
      <c r="AS8" s="241">
        <v>531.79010742000003</v>
      </c>
      <c r="AT8" s="241">
        <v>556.07729968000001</v>
      </c>
      <c r="AU8" s="241">
        <v>454.05196899999999</v>
      </c>
      <c r="AV8" s="241">
        <v>392.68966096999998</v>
      </c>
      <c r="AW8" s="241">
        <v>489.19068333000001</v>
      </c>
      <c r="AX8" s="241">
        <v>561.88404064999997</v>
      </c>
      <c r="AY8" s="241">
        <v>621.61360193999997</v>
      </c>
      <c r="AZ8" s="241">
        <v>629.39656678999995</v>
      </c>
      <c r="BA8" s="241">
        <v>517.19146903000001</v>
      </c>
      <c r="BB8" s="241">
        <v>390.60268300000001</v>
      </c>
      <c r="BC8" s="241">
        <v>404.73039774</v>
      </c>
      <c r="BD8" s="241">
        <v>490.16018500000001</v>
      </c>
      <c r="BE8" s="241">
        <v>586.12087935</v>
      </c>
      <c r="BF8" s="241">
        <v>575.35533515999998</v>
      </c>
      <c r="BG8" s="241">
        <v>498.04500000000002</v>
      </c>
      <c r="BH8" s="241">
        <v>394.9325</v>
      </c>
      <c r="BI8" s="334">
        <v>459.88529999999997</v>
      </c>
      <c r="BJ8" s="334">
        <v>569.69240000000002</v>
      </c>
      <c r="BK8" s="334">
        <v>616.71960000000001</v>
      </c>
      <c r="BL8" s="334">
        <v>563.83180000000004</v>
      </c>
      <c r="BM8" s="334">
        <v>493.26839999999999</v>
      </c>
      <c r="BN8" s="334">
        <v>406.05169999999998</v>
      </c>
      <c r="BO8" s="334">
        <v>403.2328</v>
      </c>
      <c r="BP8" s="334">
        <v>518.14959999999996</v>
      </c>
      <c r="BQ8" s="334">
        <v>619.52639999999997</v>
      </c>
      <c r="BR8" s="334">
        <v>599.80349999999999</v>
      </c>
      <c r="BS8" s="334">
        <v>472.5163</v>
      </c>
      <c r="BT8" s="334">
        <v>410.14550000000003</v>
      </c>
      <c r="BU8" s="334">
        <v>465.79399999999998</v>
      </c>
      <c r="BV8" s="334">
        <v>573.31920000000002</v>
      </c>
    </row>
    <row r="9" spans="1:74" ht="11.1" customHeight="1" x14ac:dyDescent="0.2">
      <c r="A9" s="111" t="s">
        <v>838</v>
      </c>
      <c r="B9" s="206" t="s">
        <v>599</v>
      </c>
      <c r="C9" s="241">
        <v>370.17475999999999</v>
      </c>
      <c r="D9" s="241">
        <v>345.25770320999999</v>
      </c>
      <c r="E9" s="241">
        <v>280.20828323000001</v>
      </c>
      <c r="F9" s="241">
        <v>229.78495699999999</v>
      </c>
      <c r="G9" s="241">
        <v>225.61185742000001</v>
      </c>
      <c r="H9" s="241">
        <v>295.70578</v>
      </c>
      <c r="I9" s="241">
        <v>384.16702064999998</v>
      </c>
      <c r="J9" s="241">
        <v>357.27474000000001</v>
      </c>
      <c r="K9" s="241">
        <v>255.350673</v>
      </c>
      <c r="L9" s="241">
        <v>203.16131322999999</v>
      </c>
      <c r="M9" s="241">
        <v>239.41089767</v>
      </c>
      <c r="N9" s="241">
        <v>308.63715870999999</v>
      </c>
      <c r="O9" s="241">
        <v>318.78493580999998</v>
      </c>
      <c r="P9" s="241">
        <v>301.00041345</v>
      </c>
      <c r="Q9" s="241">
        <v>249.49037000000001</v>
      </c>
      <c r="R9" s="241">
        <v>208.33386433000001</v>
      </c>
      <c r="S9" s="241">
        <v>231.05862257999999</v>
      </c>
      <c r="T9" s="241">
        <v>308.67853066999999</v>
      </c>
      <c r="U9" s="241">
        <v>406.52405193999999</v>
      </c>
      <c r="V9" s="241">
        <v>335.62605805999999</v>
      </c>
      <c r="W9" s="241">
        <v>252.05264767</v>
      </c>
      <c r="X9" s="241">
        <v>208.67640226</v>
      </c>
      <c r="Y9" s="241">
        <v>246.72109366999999</v>
      </c>
      <c r="Z9" s="241">
        <v>301.34197452000001</v>
      </c>
      <c r="AA9" s="241">
        <v>350.52052451999998</v>
      </c>
      <c r="AB9" s="241">
        <v>328.70298143000002</v>
      </c>
      <c r="AC9" s="241">
        <v>297.09618031999997</v>
      </c>
      <c r="AD9" s="241">
        <v>251.56376599999999</v>
      </c>
      <c r="AE9" s="241">
        <v>226.45041774000001</v>
      </c>
      <c r="AF9" s="241">
        <v>271.09823167000002</v>
      </c>
      <c r="AG9" s="241">
        <v>333.15954773999999</v>
      </c>
      <c r="AH9" s="241">
        <v>318.50284515999999</v>
      </c>
      <c r="AI9" s="241">
        <v>285.40904533000003</v>
      </c>
      <c r="AJ9" s="241">
        <v>223.51711806</v>
      </c>
      <c r="AK9" s="241">
        <v>258.71938499999999</v>
      </c>
      <c r="AL9" s="241">
        <v>350.89445418999998</v>
      </c>
      <c r="AM9" s="241">
        <v>390.59359741999998</v>
      </c>
      <c r="AN9" s="241">
        <v>380.04935499999999</v>
      </c>
      <c r="AO9" s="241">
        <v>302.32654000000002</v>
      </c>
      <c r="AP9" s="241">
        <v>236.84564533</v>
      </c>
      <c r="AQ9" s="241">
        <v>228.38113612999999</v>
      </c>
      <c r="AR9" s="241">
        <v>284.22385233</v>
      </c>
      <c r="AS9" s="241">
        <v>307.23776257999998</v>
      </c>
      <c r="AT9" s="241">
        <v>320.69296838999998</v>
      </c>
      <c r="AU9" s="241">
        <v>259.59977400000002</v>
      </c>
      <c r="AV9" s="241">
        <v>214.63043064999999</v>
      </c>
      <c r="AW9" s="241">
        <v>265.16790133000001</v>
      </c>
      <c r="AX9" s="241">
        <v>329.43649742000002</v>
      </c>
      <c r="AY9" s="241">
        <v>352.80418902999997</v>
      </c>
      <c r="AZ9" s="241">
        <v>347.37932107</v>
      </c>
      <c r="BA9" s="241">
        <v>278.05916710000002</v>
      </c>
      <c r="BB9" s="241">
        <v>211.32388233</v>
      </c>
      <c r="BC9" s="241">
        <v>207.77956</v>
      </c>
      <c r="BD9" s="241">
        <v>278.78555599999999</v>
      </c>
      <c r="BE9" s="241">
        <v>335.51333742000003</v>
      </c>
      <c r="BF9" s="241">
        <v>312.01172613</v>
      </c>
      <c r="BG9" s="241">
        <v>276.59230000000002</v>
      </c>
      <c r="BH9" s="241">
        <v>217.84389999999999</v>
      </c>
      <c r="BI9" s="334">
        <v>246.87299999999999</v>
      </c>
      <c r="BJ9" s="334">
        <v>326.31670000000003</v>
      </c>
      <c r="BK9" s="334">
        <v>356.47840000000002</v>
      </c>
      <c r="BL9" s="334">
        <v>330.7029</v>
      </c>
      <c r="BM9" s="334">
        <v>268.62329999999997</v>
      </c>
      <c r="BN9" s="334">
        <v>223.15790000000001</v>
      </c>
      <c r="BO9" s="334">
        <v>217.851</v>
      </c>
      <c r="BP9" s="334">
        <v>280.4572</v>
      </c>
      <c r="BQ9" s="334">
        <v>339.51929999999999</v>
      </c>
      <c r="BR9" s="334">
        <v>326.92619999999999</v>
      </c>
      <c r="BS9" s="334">
        <v>262.1318</v>
      </c>
      <c r="BT9" s="334">
        <v>222.66300000000001</v>
      </c>
      <c r="BU9" s="334">
        <v>251.10319999999999</v>
      </c>
      <c r="BV9" s="334">
        <v>328.87349999999998</v>
      </c>
    </row>
    <row r="10" spans="1:74" ht="11.1" customHeight="1" x14ac:dyDescent="0.2">
      <c r="A10" s="111" t="s">
        <v>839</v>
      </c>
      <c r="B10" s="206" t="s">
        <v>600</v>
      </c>
      <c r="C10" s="241">
        <v>1245.9304612999999</v>
      </c>
      <c r="D10" s="241">
        <v>1031.2321254000001</v>
      </c>
      <c r="E10" s="241">
        <v>777.08268257999998</v>
      </c>
      <c r="F10" s="241">
        <v>764.71561532999999</v>
      </c>
      <c r="G10" s="241">
        <v>801.88050290000001</v>
      </c>
      <c r="H10" s="241">
        <v>1128.391699</v>
      </c>
      <c r="I10" s="241">
        <v>1238.0203994000001</v>
      </c>
      <c r="J10" s="241">
        <v>1238.9090042</v>
      </c>
      <c r="K10" s="241">
        <v>1050.8245400000001</v>
      </c>
      <c r="L10" s="241">
        <v>756.69080805999999</v>
      </c>
      <c r="M10" s="241">
        <v>751.55261867000002</v>
      </c>
      <c r="N10" s="241">
        <v>867.79760515999999</v>
      </c>
      <c r="O10" s="241">
        <v>984.93649903000005</v>
      </c>
      <c r="P10" s="241">
        <v>887.46880207000004</v>
      </c>
      <c r="Q10" s="241">
        <v>771.18288031999998</v>
      </c>
      <c r="R10" s="241">
        <v>713.17736833000004</v>
      </c>
      <c r="S10" s="241">
        <v>827.16439032000005</v>
      </c>
      <c r="T10" s="241">
        <v>1005.316464</v>
      </c>
      <c r="U10" s="241">
        <v>1222.8981345</v>
      </c>
      <c r="V10" s="241">
        <v>1163.4082665000001</v>
      </c>
      <c r="W10" s="241">
        <v>985.82078766999996</v>
      </c>
      <c r="X10" s="241">
        <v>774.23098418999996</v>
      </c>
      <c r="Y10" s="241">
        <v>809.33139167000002</v>
      </c>
      <c r="Z10" s="241">
        <v>888.78376097</v>
      </c>
      <c r="AA10" s="241">
        <v>996.27859516000001</v>
      </c>
      <c r="AB10" s="241">
        <v>988.25614929000005</v>
      </c>
      <c r="AC10" s="241">
        <v>904.59609741999998</v>
      </c>
      <c r="AD10" s="241">
        <v>783.54346199999998</v>
      </c>
      <c r="AE10" s="241">
        <v>753.81475193999995</v>
      </c>
      <c r="AF10" s="241">
        <v>1005.354441</v>
      </c>
      <c r="AG10" s="241">
        <v>1122.1867158</v>
      </c>
      <c r="AH10" s="241">
        <v>1100.3221348</v>
      </c>
      <c r="AI10" s="241">
        <v>1000.8749947</v>
      </c>
      <c r="AJ10" s="241">
        <v>800.73560225999995</v>
      </c>
      <c r="AK10" s="241">
        <v>827.55445799999995</v>
      </c>
      <c r="AL10" s="241">
        <v>991.78294645000005</v>
      </c>
      <c r="AM10" s="241">
        <v>1194.0451071</v>
      </c>
      <c r="AN10" s="241">
        <v>1144.646475</v>
      </c>
      <c r="AO10" s="241">
        <v>914.92649934999997</v>
      </c>
      <c r="AP10" s="241">
        <v>759.62600699999996</v>
      </c>
      <c r="AQ10" s="241">
        <v>803.29832515999999</v>
      </c>
      <c r="AR10" s="241">
        <v>1018.9258803</v>
      </c>
      <c r="AS10" s="241">
        <v>1137.4479171</v>
      </c>
      <c r="AT10" s="241">
        <v>1110.1431748</v>
      </c>
      <c r="AU10" s="241">
        <v>1027.452927</v>
      </c>
      <c r="AV10" s="241">
        <v>784.93964484000003</v>
      </c>
      <c r="AW10" s="241">
        <v>833.10089532999996</v>
      </c>
      <c r="AX10" s="241">
        <v>974.05354</v>
      </c>
      <c r="AY10" s="241">
        <v>1099.5969616</v>
      </c>
      <c r="AZ10" s="241">
        <v>1154.9990857</v>
      </c>
      <c r="BA10" s="241">
        <v>967.99221516</v>
      </c>
      <c r="BB10" s="241">
        <v>753.50491967000005</v>
      </c>
      <c r="BC10" s="241">
        <v>832.02775355000006</v>
      </c>
      <c r="BD10" s="241">
        <v>1083.6121536999999</v>
      </c>
      <c r="BE10" s="241">
        <v>1219.0084509999999</v>
      </c>
      <c r="BF10" s="241">
        <v>1163.4189971000001</v>
      </c>
      <c r="BG10" s="241">
        <v>1058.7809999999999</v>
      </c>
      <c r="BH10" s="241">
        <v>805.78869999999995</v>
      </c>
      <c r="BI10" s="334">
        <v>805.68020000000001</v>
      </c>
      <c r="BJ10" s="334">
        <v>985.93219999999997</v>
      </c>
      <c r="BK10" s="334">
        <v>1119.2940000000001</v>
      </c>
      <c r="BL10" s="334">
        <v>1050.798</v>
      </c>
      <c r="BM10" s="334">
        <v>897.54759999999999</v>
      </c>
      <c r="BN10" s="334">
        <v>779.55340000000001</v>
      </c>
      <c r="BO10" s="334">
        <v>821.36720000000003</v>
      </c>
      <c r="BP10" s="334">
        <v>1062.386</v>
      </c>
      <c r="BQ10" s="334">
        <v>1204.049</v>
      </c>
      <c r="BR10" s="334">
        <v>1195.3309999999999</v>
      </c>
      <c r="BS10" s="334">
        <v>1064.213</v>
      </c>
      <c r="BT10" s="334">
        <v>831.80359999999996</v>
      </c>
      <c r="BU10" s="334">
        <v>818.20569999999998</v>
      </c>
      <c r="BV10" s="334">
        <v>982.61789999999996</v>
      </c>
    </row>
    <row r="11" spans="1:74" ht="11.1" customHeight="1" x14ac:dyDescent="0.2">
      <c r="A11" s="111" t="s">
        <v>840</v>
      </c>
      <c r="B11" s="206" t="s">
        <v>601</v>
      </c>
      <c r="C11" s="241">
        <v>444.05496484000003</v>
      </c>
      <c r="D11" s="241">
        <v>402.32175071</v>
      </c>
      <c r="E11" s="241">
        <v>272.97762839000001</v>
      </c>
      <c r="F11" s="241">
        <v>255.72950299999999</v>
      </c>
      <c r="G11" s="241">
        <v>258.99312548</v>
      </c>
      <c r="H11" s="241">
        <v>374.11103800000001</v>
      </c>
      <c r="I11" s="241">
        <v>427.36809903</v>
      </c>
      <c r="J11" s="241">
        <v>441.02697194000001</v>
      </c>
      <c r="K11" s="241">
        <v>353.25232167000001</v>
      </c>
      <c r="L11" s="241">
        <v>240.26483257999999</v>
      </c>
      <c r="M11" s="241">
        <v>251.89018933</v>
      </c>
      <c r="N11" s="241">
        <v>311.78022902999999</v>
      </c>
      <c r="O11" s="241">
        <v>345.79025000000001</v>
      </c>
      <c r="P11" s="241">
        <v>320.74805621000002</v>
      </c>
      <c r="Q11" s="241">
        <v>255.99456742000001</v>
      </c>
      <c r="R11" s="241">
        <v>236.02031066999999</v>
      </c>
      <c r="S11" s="241">
        <v>269.60502806</v>
      </c>
      <c r="T11" s="241">
        <v>345.88183033000001</v>
      </c>
      <c r="U11" s="241">
        <v>424.55147516</v>
      </c>
      <c r="V11" s="241">
        <v>401.29816387</v>
      </c>
      <c r="W11" s="241">
        <v>341.26224332999999</v>
      </c>
      <c r="X11" s="241">
        <v>241.60949968</v>
      </c>
      <c r="Y11" s="241">
        <v>267.02884399999999</v>
      </c>
      <c r="Z11" s="241">
        <v>302.04832355000002</v>
      </c>
      <c r="AA11" s="241">
        <v>364.69558323000001</v>
      </c>
      <c r="AB11" s="241">
        <v>352.70409357</v>
      </c>
      <c r="AC11" s="241">
        <v>319.49118419000001</v>
      </c>
      <c r="AD11" s="241">
        <v>270.35698232999999</v>
      </c>
      <c r="AE11" s="241">
        <v>244.36914418999999</v>
      </c>
      <c r="AF11" s="241">
        <v>330.04380932999999</v>
      </c>
      <c r="AG11" s="241">
        <v>373.18065452000002</v>
      </c>
      <c r="AH11" s="241">
        <v>372.34265839</v>
      </c>
      <c r="AI11" s="241">
        <v>354.42437467000002</v>
      </c>
      <c r="AJ11" s="241">
        <v>260.17852839</v>
      </c>
      <c r="AK11" s="241">
        <v>267.49102533000001</v>
      </c>
      <c r="AL11" s="241">
        <v>355.73888065</v>
      </c>
      <c r="AM11" s="241">
        <v>446.27124161</v>
      </c>
      <c r="AN11" s="241">
        <v>451.88752535999998</v>
      </c>
      <c r="AO11" s="241">
        <v>318.98258709999999</v>
      </c>
      <c r="AP11" s="241">
        <v>251.402242</v>
      </c>
      <c r="AQ11" s="241">
        <v>248.84091194000001</v>
      </c>
      <c r="AR11" s="241">
        <v>333.00134233</v>
      </c>
      <c r="AS11" s="241">
        <v>366.54771968</v>
      </c>
      <c r="AT11" s="241">
        <v>368.23735839</v>
      </c>
      <c r="AU11" s="241">
        <v>357.06658233000002</v>
      </c>
      <c r="AV11" s="241">
        <v>253.48667161</v>
      </c>
      <c r="AW11" s="241">
        <v>281.76218733000002</v>
      </c>
      <c r="AX11" s="241">
        <v>334.40414484000001</v>
      </c>
      <c r="AY11" s="241">
        <v>396.78622903000002</v>
      </c>
      <c r="AZ11" s="241">
        <v>434.63944142999998</v>
      </c>
      <c r="BA11" s="241">
        <v>344.32456483999999</v>
      </c>
      <c r="BB11" s="241">
        <v>240.67205566999999</v>
      </c>
      <c r="BC11" s="241">
        <v>248.17779934999999</v>
      </c>
      <c r="BD11" s="241">
        <v>338.70198766999999</v>
      </c>
      <c r="BE11" s="241">
        <v>403.33629452000002</v>
      </c>
      <c r="BF11" s="241">
        <v>402.91200935000001</v>
      </c>
      <c r="BG11" s="241">
        <v>354.60340000000002</v>
      </c>
      <c r="BH11" s="241">
        <v>255.53540000000001</v>
      </c>
      <c r="BI11" s="334">
        <v>258.62470000000002</v>
      </c>
      <c r="BJ11" s="334">
        <v>340.38159999999999</v>
      </c>
      <c r="BK11" s="334">
        <v>398.7586</v>
      </c>
      <c r="BL11" s="334">
        <v>388.34390000000002</v>
      </c>
      <c r="BM11" s="334">
        <v>307.87439999999998</v>
      </c>
      <c r="BN11" s="334">
        <v>256.75330000000002</v>
      </c>
      <c r="BO11" s="334">
        <v>258.37040000000002</v>
      </c>
      <c r="BP11" s="334">
        <v>342.10789999999997</v>
      </c>
      <c r="BQ11" s="334">
        <v>397.78410000000002</v>
      </c>
      <c r="BR11" s="334">
        <v>400.43630000000002</v>
      </c>
      <c r="BS11" s="334">
        <v>358.82429999999999</v>
      </c>
      <c r="BT11" s="334">
        <v>261.45960000000002</v>
      </c>
      <c r="BU11" s="334">
        <v>259.3707</v>
      </c>
      <c r="BV11" s="334">
        <v>338.77280000000002</v>
      </c>
    </row>
    <row r="12" spans="1:74" ht="11.1" customHeight="1" x14ac:dyDescent="0.2">
      <c r="A12" s="111" t="s">
        <v>841</v>
      </c>
      <c r="B12" s="206" t="s">
        <v>602</v>
      </c>
      <c r="C12" s="241">
        <v>622.3530571</v>
      </c>
      <c r="D12" s="241">
        <v>647.87164464</v>
      </c>
      <c r="E12" s="241">
        <v>431.28900128999999</v>
      </c>
      <c r="F12" s="241">
        <v>435.63624900000002</v>
      </c>
      <c r="G12" s="241">
        <v>490.07351839</v>
      </c>
      <c r="H12" s="241">
        <v>741.59394033000001</v>
      </c>
      <c r="I12" s="241">
        <v>852.47434065000004</v>
      </c>
      <c r="J12" s="241">
        <v>893.61199452000005</v>
      </c>
      <c r="K12" s="241">
        <v>735.11151199999995</v>
      </c>
      <c r="L12" s="241">
        <v>489.65659968</v>
      </c>
      <c r="M12" s="241">
        <v>412.87356933000001</v>
      </c>
      <c r="N12" s="241">
        <v>510.50213000000002</v>
      </c>
      <c r="O12" s="241">
        <v>546.90046676999998</v>
      </c>
      <c r="P12" s="241">
        <v>493.94565620999998</v>
      </c>
      <c r="Q12" s="241">
        <v>426.54561645000001</v>
      </c>
      <c r="R12" s="241">
        <v>430.69108567000001</v>
      </c>
      <c r="S12" s="241">
        <v>517.40381226</v>
      </c>
      <c r="T12" s="241">
        <v>696.87224232999995</v>
      </c>
      <c r="U12" s="241">
        <v>794.40145934999998</v>
      </c>
      <c r="V12" s="241">
        <v>816.90490935000003</v>
      </c>
      <c r="W12" s="241">
        <v>693.49931366999999</v>
      </c>
      <c r="X12" s="241">
        <v>491.35685129000001</v>
      </c>
      <c r="Y12" s="241">
        <v>430.69703766999999</v>
      </c>
      <c r="Z12" s="241">
        <v>480.03487194000002</v>
      </c>
      <c r="AA12" s="241">
        <v>601.79176581000002</v>
      </c>
      <c r="AB12" s="241">
        <v>521.53804606999995</v>
      </c>
      <c r="AC12" s="241">
        <v>466.85435805999998</v>
      </c>
      <c r="AD12" s="241">
        <v>439.96654967000001</v>
      </c>
      <c r="AE12" s="241">
        <v>455.58668258</v>
      </c>
      <c r="AF12" s="241">
        <v>663.55866266999999</v>
      </c>
      <c r="AG12" s="241">
        <v>755.97346516000005</v>
      </c>
      <c r="AH12" s="241">
        <v>783.46757516000002</v>
      </c>
      <c r="AI12" s="241">
        <v>732.16615400000001</v>
      </c>
      <c r="AJ12" s="241">
        <v>528.18578097</v>
      </c>
      <c r="AK12" s="241">
        <v>433.49132166999999</v>
      </c>
      <c r="AL12" s="241">
        <v>592.73786065000002</v>
      </c>
      <c r="AM12" s="241">
        <v>680.11766032000003</v>
      </c>
      <c r="AN12" s="241">
        <v>671.35262607000004</v>
      </c>
      <c r="AO12" s="241">
        <v>499.60932419</v>
      </c>
      <c r="AP12" s="241">
        <v>416.14217600000001</v>
      </c>
      <c r="AQ12" s="241">
        <v>450.95273613000001</v>
      </c>
      <c r="AR12" s="241">
        <v>635.65304633000005</v>
      </c>
      <c r="AS12" s="241">
        <v>723.50118773999998</v>
      </c>
      <c r="AT12" s="241">
        <v>750.03466258000003</v>
      </c>
      <c r="AU12" s="241">
        <v>720.25304432999997</v>
      </c>
      <c r="AV12" s="241">
        <v>523.31355644999996</v>
      </c>
      <c r="AW12" s="241">
        <v>452.73078700000002</v>
      </c>
      <c r="AX12" s="241">
        <v>519.29167644999995</v>
      </c>
      <c r="AY12" s="241">
        <v>646.23616031999995</v>
      </c>
      <c r="AZ12" s="241">
        <v>610.64045928999997</v>
      </c>
      <c r="BA12" s="241">
        <v>550.48582257999999</v>
      </c>
      <c r="BB12" s="241">
        <v>419.13176666999999</v>
      </c>
      <c r="BC12" s="241">
        <v>450.42331354999999</v>
      </c>
      <c r="BD12" s="241">
        <v>640.69519666999997</v>
      </c>
      <c r="BE12" s="241">
        <v>793.77294968000001</v>
      </c>
      <c r="BF12" s="241">
        <v>824.88333580999995</v>
      </c>
      <c r="BG12" s="241">
        <v>751.31569999999999</v>
      </c>
      <c r="BH12" s="241">
        <v>550.90980000000002</v>
      </c>
      <c r="BI12" s="334">
        <v>435.99919999999997</v>
      </c>
      <c r="BJ12" s="334">
        <v>552.53409999999997</v>
      </c>
      <c r="BK12" s="334">
        <v>642.07730000000004</v>
      </c>
      <c r="BL12" s="334">
        <v>598.74339999999995</v>
      </c>
      <c r="BM12" s="334">
        <v>485.67590000000001</v>
      </c>
      <c r="BN12" s="334">
        <v>445.5908</v>
      </c>
      <c r="BO12" s="334">
        <v>496.99650000000003</v>
      </c>
      <c r="BP12" s="334">
        <v>681.50070000000005</v>
      </c>
      <c r="BQ12" s="334">
        <v>783.05550000000005</v>
      </c>
      <c r="BR12" s="334">
        <v>806.03679999999997</v>
      </c>
      <c r="BS12" s="334">
        <v>719.6354</v>
      </c>
      <c r="BT12" s="334">
        <v>536.29179999999997</v>
      </c>
      <c r="BU12" s="334">
        <v>444.29140000000001</v>
      </c>
      <c r="BV12" s="334">
        <v>554.07929999999999</v>
      </c>
    </row>
    <row r="13" spans="1:74" ht="11.1" customHeight="1" x14ac:dyDescent="0.2">
      <c r="A13" s="111" t="s">
        <v>842</v>
      </c>
      <c r="B13" s="206" t="s">
        <v>603</v>
      </c>
      <c r="C13" s="241">
        <v>272.23016225999999</v>
      </c>
      <c r="D13" s="241">
        <v>256.54428607</v>
      </c>
      <c r="E13" s="241">
        <v>216.13327290000001</v>
      </c>
      <c r="F13" s="241">
        <v>205.53368699999999</v>
      </c>
      <c r="G13" s="241">
        <v>207.80774581</v>
      </c>
      <c r="H13" s="241">
        <v>269.22676567000002</v>
      </c>
      <c r="I13" s="241">
        <v>349.12855096999999</v>
      </c>
      <c r="J13" s="241">
        <v>353.30361581</v>
      </c>
      <c r="K13" s="241">
        <v>296.68522100000001</v>
      </c>
      <c r="L13" s="241">
        <v>215.02029644999999</v>
      </c>
      <c r="M13" s="241">
        <v>207.76167667000001</v>
      </c>
      <c r="N13" s="241">
        <v>264.30804968000001</v>
      </c>
      <c r="O13" s="241">
        <v>259.52081806000001</v>
      </c>
      <c r="P13" s="241">
        <v>236.84294241000001</v>
      </c>
      <c r="Q13" s="241">
        <v>212.16814871</v>
      </c>
      <c r="R13" s="241">
        <v>202.78706467000001</v>
      </c>
      <c r="S13" s="241">
        <v>230.64248226000001</v>
      </c>
      <c r="T13" s="241">
        <v>305.52849133000001</v>
      </c>
      <c r="U13" s="241">
        <v>351.63658097000001</v>
      </c>
      <c r="V13" s="241">
        <v>357.15586065000002</v>
      </c>
      <c r="W13" s="241">
        <v>285.19675567000002</v>
      </c>
      <c r="X13" s="241">
        <v>216.80159839000001</v>
      </c>
      <c r="Y13" s="241">
        <v>205.78614332999999</v>
      </c>
      <c r="Z13" s="241">
        <v>243.84612580999999</v>
      </c>
      <c r="AA13" s="241">
        <v>289.17226935000002</v>
      </c>
      <c r="AB13" s="241">
        <v>252.69672</v>
      </c>
      <c r="AC13" s="241">
        <v>216.04901645000001</v>
      </c>
      <c r="AD13" s="241">
        <v>206.71821700000001</v>
      </c>
      <c r="AE13" s="241">
        <v>229.45439354999999</v>
      </c>
      <c r="AF13" s="241">
        <v>309.90736333000001</v>
      </c>
      <c r="AG13" s="241">
        <v>361.94451322999998</v>
      </c>
      <c r="AH13" s="241">
        <v>337.86842065000002</v>
      </c>
      <c r="AI13" s="241">
        <v>281.72636232999997</v>
      </c>
      <c r="AJ13" s="241">
        <v>205.50388419000001</v>
      </c>
      <c r="AK13" s="241">
        <v>206.36043799999999</v>
      </c>
      <c r="AL13" s="241">
        <v>267.71800289999999</v>
      </c>
      <c r="AM13" s="241">
        <v>264.44870128999997</v>
      </c>
      <c r="AN13" s="241">
        <v>239.43732499999999</v>
      </c>
      <c r="AO13" s="241">
        <v>208.28899032000001</v>
      </c>
      <c r="AP13" s="241">
        <v>202.16195966999999</v>
      </c>
      <c r="AQ13" s="241">
        <v>223.72669934999999</v>
      </c>
      <c r="AR13" s="241">
        <v>300.48028233000002</v>
      </c>
      <c r="AS13" s="241">
        <v>355.11361677000002</v>
      </c>
      <c r="AT13" s="241">
        <v>318.55523871000003</v>
      </c>
      <c r="AU13" s="241">
        <v>286.03513433000001</v>
      </c>
      <c r="AV13" s="241">
        <v>218.37250129</v>
      </c>
      <c r="AW13" s="241">
        <v>209.684123</v>
      </c>
      <c r="AX13" s="241">
        <v>254.48947806000001</v>
      </c>
      <c r="AY13" s="241">
        <v>266.21980065000002</v>
      </c>
      <c r="AZ13" s="241">
        <v>222.84427393000001</v>
      </c>
      <c r="BA13" s="241">
        <v>211.68351451999999</v>
      </c>
      <c r="BB13" s="241">
        <v>200.31892267000001</v>
      </c>
      <c r="BC13" s="241">
        <v>207.93507676999999</v>
      </c>
      <c r="BD13" s="241">
        <v>312.75045</v>
      </c>
      <c r="BE13" s="241">
        <v>347.24542645000002</v>
      </c>
      <c r="BF13" s="241">
        <v>351.46554161</v>
      </c>
      <c r="BG13" s="241">
        <v>307.48</v>
      </c>
      <c r="BH13" s="241">
        <v>226.03110000000001</v>
      </c>
      <c r="BI13" s="334">
        <v>209.98169999999999</v>
      </c>
      <c r="BJ13" s="334">
        <v>257.536</v>
      </c>
      <c r="BK13" s="334">
        <v>272.58010000000002</v>
      </c>
      <c r="BL13" s="334">
        <v>239.47219999999999</v>
      </c>
      <c r="BM13" s="334">
        <v>219.09970000000001</v>
      </c>
      <c r="BN13" s="334">
        <v>205.50659999999999</v>
      </c>
      <c r="BO13" s="334">
        <v>223.99959999999999</v>
      </c>
      <c r="BP13" s="334">
        <v>303.41050000000001</v>
      </c>
      <c r="BQ13" s="334">
        <v>370.1148</v>
      </c>
      <c r="BR13" s="334">
        <v>358.27460000000002</v>
      </c>
      <c r="BS13" s="334">
        <v>305.59160000000003</v>
      </c>
      <c r="BT13" s="334">
        <v>227.07679999999999</v>
      </c>
      <c r="BU13" s="334">
        <v>217.5385</v>
      </c>
      <c r="BV13" s="334">
        <v>265.65370000000001</v>
      </c>
    </row>
    <row r="14" spans="1:74" ht="11.1" customHeight="1" x14ac:dyDescent="0.2">
      <c r="A14" s="111" t="s">
        <v>843</v>
      </c>
      <c r="B14" s="206" t="s">
        <v>262</v>
      </c>
      <c r="C14" s="241">
        <v>457.99252710000002</v>
      </c>
      <c r="D14" s="241">
        <v>434.43450786</v>
      </c>
      <c r="E14" s="241">
        <v>424.20819805999997</v>
      </c>
      <c r="F14" s="241">
        <v>367.61629699999997</v>
      </c>
      <c r="G14" s="241">
        <v>335.12355097</v>
      </c>
      <c r="H14" s="241">
        <v>351.31706600000001</v>
      </c>
      <c r="I14" s="241">
        <v>382.66702548000001</v>
      </c>
      <c r="J14" s="241">
        <v>417.22753194000001</v>
      </c>
      <c r="K14" s="241">
        <v>411.800771</v>
      </c>
      <c r="L14" s="241">
        <v>344.00322323</v>
      </c>
      <c r="M14" s="241">
        <v>370.34123467000001</v>
      </c>
      <c r="N14" s="241">
        <v>445.46525742</v>
      </c>
      <c r="O14" s="241">
        <v>459.31344645000001</v>
      </c>
      <c r="P14" s="241">
        <v>428.64204102999997</v>
      </c>
      <c r="Q14" s="241">
        <v>398.72005676999999</v>
      </c>
      <c r="R14" s="241">
        <v>358.33347666999998</v>
      </c>
      <c r="S14" s="241">
        <v>337.77444645000003</v>
      </c>
      <c r="T14" s="241">
        <v>360.18429067</v>
      </c>
      <c r="U14" s="241">
        <v>389.24510161000001</v>
      </c>
      <c r="V14" s="241">
        <v>442.44293032000002</v>
      </c>
      <c r="W14" s="241">
        <v>408.39497267000002</v>
      </c>
      <c r="X14" s="241">
        <v>380.47367516000003</v>
      </c>
      <c r="Y14" s="241">
        <v>360.06709833000002</v>
      </c>
      <c r="Z14" s="241">
        <v>412.53359096999998</v>
      </c>
      <c r="AA14" s="241">
        <v>489.01906547999999</v>
      </c>
      <c r="AB14" s="241">
        <v>442.55177035999998</v>
      </c>
      <c r="AC14" s="241">
        <v>382.47736419</v>
      </c>
      <c r="AD14" s="241">
        <v>351.610998</v>
      </c>
      <c r="AE14" s="241">
        <v>338.45403193999999</v>
      </c>
      <c r="AF14" s="241">
        <v>352.73103900000001</v>
      </c>
      <c r="AG14" s="241">
        <v>426.83728934999999</v>
      </c>
      <c r="AH14" s="241">
        <v>400.89190194000003</v>
      </c>
      <c r="AI14" s="241">
        <v>414.18733099999997</v>
      </c>
      <c r="AJ14" s="241">
        <v>352.94399484000002</v>
      </c>
      <c r="AK14" s="241">
        <v>345.92605333</v>
      </c>
      <c r="AL14" s="241">
        <v>455.46879741999999</v>
      </c>
      <c r="AM14" s="241">
        <v>456.90102000000002</v>
      </c>
      <c r="AN14" s="241">
        <v>431.14598642999999</v>
      </c>
      <c r="AO14" s="241">
        <v>366.11240484000001</v>
      </c>
      <c r="AP14" s="241">
        <v>347.40574566999999</v>
      </c>
      <c r="AQ14" s="241">
        <v>326.27378515999999</v>
      </c>
      <c r="AR14" s="241">
        <v>366.33341767000002</v>
      </c>
      <c r="AS14" s="241">
        <v>419.34413225999998</v>
      </c>
      <c r="AT14" s="241">
        <v>423.31806934999997</v>
      </c>
      <c r="AU14" s="241">
        <v>421.58761866999998</v>
      </c>
      <c r="AV14" s="241">
        <v>375.66963967999999</v>
      </c>
      <c r="AW14" s="241">
        <v>336.04072667000003</v>
      </c>
      <c r="AX14" s="241">
        <v>433.93379128999999</v>
      </c>
      <c r="AY14" s="241">
        <v>435.19841194000003</v>
      </c>
      <c r="AZ14" s="241">
        <v>390.24804107</v>
      </c>
      <c r="BA14" s="241">
        <v>355.0802971</v>
      </c>
      <c r="BB14" s="241">
        <v>340.01395566999997</v>
      </c>
      <c r="BC14" s="241">
        <v>305.48420838999999</v>
      </c>
      <c r="BD14" s="241">
        <v>363.44079900000003</v>
      </c>
      <c r="BE14" s="241">
        <v>429.50984290000002</v>
      </c>
      <c r="BF14" s="241">
        <v>412.71263355000002</v>
      </c>
      <c r="BG14" s="241">
        <v>419.66860000000003</v>
      </c>
      <c r="BH14" s="241">
        <v>379.9194</v>
      </c>
      <c r="BI14" s="334">
        <v>338.31830000000002</v>
      </c>
      <c r="BJ14" s="334">
        <v>416.82240000000002</v>
      </c>
      <c r="BK14" s="334">
        <v>440.0367</v>
      </c>
      <c r="BL14" s="334">
        <v>399.19529999999997</v>
      </c>
      <c r="BM14" s="334">
        <v>373.32510000000002</v>
      </c>
      <c r="BN14" s="334">
        <v>337.80650000000003</v>
      </c>
      <c r="BO14" s="334">
        <v>311.6764</v>
      </c>
      <c r="BP14" s="334">
        <v>365.137</v>
      </c>
      <c r="BQ14" s="334">
        <v>409.33280000000002</v>
      </c>
      <c r="BR14" s="334">
        <v>425.49340000000001</v>
      </c>
      <c r="BS14" s="334">
        <v>412.92410000000001</v>
      </c>
      <c r="BT14" s="334">
        <v>361.90530000000001</v>
      </c>
      <c r="BU14" s="334">
        <v>358.99130000000002</v>
      </c>
      <c r="BV14" s="334">
        <v>419.97129999999999</v>
      </c>
    </row>
    <row r="15" spans="1:74" ht="11.1" customHeight="1" x14ac:dyDescent="0.2">
      <c r="A15" s="111" t="s">
        <v>865</v>
      </c>
      <c r="B15" s="206" t="s">
        <v>263</v>
      </c>
      <c r="C15" s="241">
        <v>16.350808064999999</v>
      </c>
      <c r="D15" s="241">
        <v>14.946503570999999</v>
      </c>
      <c r="E15" s="241">
        <v>14.664544193999999</v>
      </c>
      <c r="F15" s="241">
        <v>13.533265667</v>
      </c>
      <c r="G15" s="241">
        <v>12.95956</v>
      </c>
      <c r="H15" s="241">
        <v>12.648565333000001</v>
      </c>
      <c r="I15" s="241">
        <v>12.826579677</v>
      </c>
      <c r="J15" s="241">
        <v>13.001805806</v>
      </c>
      <c r="K15" s="241">
        <v>12.983635</v>
      </c>
      <c r="L15" s="241">
        <v>13.123652903</v>
      </c>
      <c r="M15" s="241">
        <v>14.357434667</v>
      </c>
      <c r="N15" s="241">
        <v>15.10452871</v>
      </c>
      <c r="O15" s="241">
        <v>15.709738065</v>
      </c>
      <c r="P15" s="241">
        <v>14.827552068999999</v>
      </c>
      <c r="Q15" s="241">
        <v>13.608791612999999</v>
      </c>
      <c r="R15" s="241">
        <v>13.026585667000001</v>
      </c>
      <c r="S15" s="241">
        <v>12.093587419</v>
      </c>
      <c r="T15" s="241">
        <v>12.273623000000001</v>
      </c>
      <c r="U15" s="241">
        <v>12.374876129</v>
      </c>
      <c r="V15" s="241">
        <v>12.486296773999999</v>
      </c>
      <c r="W15" s="241">
        <v>12.299033</v>
      </c>
      <c r="X15" s="241">
        <v>12.866424839</v>
      </c>
      <c r="Y15" s="241">
        <v>13.975391332999999</v>
      </c>
      <c r="Z15" s="241">
        <v>15.126607419000001</v>
      </c>
      <c r="AA15" s="241">
        <v>15.08727129</v>
      </c>
      <c r="AB15" s="241">
        <v>13.594460357000001</v>
      </c>
      <c r="AC15" s="241">
        <v>12.977703870999999</v>
      </c>
      <c r="AD15" s="241">
        <v>12.962614332999999</v>
      </c>
      <c r="AE15" s="241">
        <v>12.16033</v>
      </c>
      <c r="AF15" s="241">
        <v>11.675819667000001</v>
      </c>
      <c r="AG15" s="241">
        <v>11.868890645</v>
      </c>
      <c r="AH15" s="241">
        <v>12.077170000000001</v>
      </c>
      <c r="AI15" s="241">
        <v>12.125565333000001</v>
      </c>
      <c r="AJ15" s="241">
        <v>12.564732580999999</v>
      </c>
      <c r="AK15" s="241">
        <v>13.123571332999999</v>
      </c>
      <c r="AL15" s="241">
        <v>14.733159677</v>
      </c>
      <c r="AM15" s="241">
        <v>14.562523226</v>
      </c>
      <c r="AN15" s="241">
        <v>13.7078775</v>
      </c>
      <c r="AO15" s="241">
        <v>12.94121129</v>
      </c>
      <c r="AP15" s="241">
        <v>11.791305333</v>
      </c>
      <c r="AQ15" s="241">
        <v>11.371226129</v>
      </c>
      <c r="AR15" s="241">
        <v>11.529997</v>
      </c>
      <c r="AS15" s="241">
        <v>11.822053871</v>
      </c>
      <c r="AT15" s="241">
        <v>12.021131613</v>
      </c>
      <c r="AU15" s="241">
        <v>12.170280999999999</v>
      </c>
      <c r="AV15" s="241">
        <v>12.942600968000001</v>
      </c>
      <c r="AW15" s="241">
        <v>13.14273</v>
      </c>
      <c r="AX15" s="241">
        <v>14.162931613</v>
      </c>
      <c r="AY15" s="241">
        <v>13.86201</v>
      </c>
      <c r="AZ15" s="241">
        <v>13.496816786</v>
      </c>
      <c r="BA15" s="241">
        <v>12.200306774</v>
      </c>
      <c r="BB15" s="241">
        <v>11.945532999999999</v>
      </c>
      <c r="BC15" s="241">
        <v>11.002547742000001</v>
      </c>
      <c r="BD15" s="241">
        <v>11.451078667000001</v>
      </c>
      <c r="BE15" s="241">
        <v>12.427681613000001</v>
      </c>
      <c r="BF15" s="241">
        <v>12.851302581000001</v>
      </c>
      <c r="BG15" s="241">
        <v>12.39958</v>
      </c>
      <c r="BH15" s="241">
        <v>13.03229</v>
      </c>
      <c r="BI15" s="334">
        <v>13.12026</v>
      </c>
      <c r="BJ15" s="334">
        <v>13.949260000000001</v>
      </c>
      <c r="BK15" s="334">
        <v>14.446669999999999</v>
      </c>
      <c r="BL15" s="334">
        <v>13.179220000000001</v>
      </c>
      <c r="BM15" s="334">
        <v>12.34145</v>
      </c>
      <c r="BN15" s="334">
        <v>11.88984</v>
      </c>
      <c r="BO15" s="334">
        <v>11.1745</v>
      </c>
      <c r="BP15" s="334">
        <v>11.836399999999999</v>
      </c>
      <c r="BQ15" s="334">
        <v>12.012029999999999</v>
      </c>
      <c r="BR15" s="334">
        <v>12.25881</v>
      </c>
      <c r="BS15" s="334">
        <v>12.21984</v>
      </c>
      <c r="BT15" s="334">
        <v>12.473409999999999</v>
      </c>
      <c r="BU15" s="334">
        <v>13.19575</v>
      </c>
      <c r="BV15" s="334">
        <v>13.964259999999999</v>
      </c>
    </row>
    <row r="16" spans="1:74" ht="11.1" customHeight="1" x14ac:dyDescent="0.2">
      <c r="A16" s="111" t="s">
        <v>866</v>
      </c>
      <c r="B16" s="206" t="s">
        <v>605</v>
      </c>
      <c r="C16" s="241">
        <v>4679.4092844999996</v>
      </c>
      <c r="D16" s="241">
        <v>4289.6417546000002</v>
      </c>
      <c r="E16" s="241">
        <v>3384.5846126000001</v>
      </c>
      <c r="F16" s="241">
        <v>3123.3879772999999</v>
      </c>
      <c r="G16" s="241">
        <v>3151.2612257999999</v>
      </c>
      <c r="H16" s="241">
        <v>4199.4261729999998</v>
      </c>
      <c r="I16" s="241">
        <v>4991.2554784000004</v>
      </c>
      <c r="J16" s="241">
        <v>4959.3139567999997</v>
      </c>
      <c r="K16" s="241">
        <v>4090.6499563000002</v>
      </c>
      <c r="L16" s="241">
        <v>3051.1329206</v>
      </c>
      <c r="M16" s="241">
        <v>3107.3498672999999</v>
      </c>
      <c r="N16" s="241">
        <v>3752.9362310000001</v>
      </c>
      <c r="O16" s="241">
        <v>4060.6930118999999</v>
      </c>
      <c r="P16" s="241">
        <v>3723.2881883</v>
      </c>
      <c r="Q16" s="241">
        <v>3205.2156697</v>
      </c>
      <c r="R16" s="241">
        <v>2936.7736519999999</v>
      </c>
      <c r="S16" s="241">
        <v>3254.6812058</v>
      </c>
      <c r="T16" s="241">
        <v>4097.8043799999996</v>
      </c>
      <c r="U16" s="241">
        <v>4986.4216468000004</v>
      </c>
      <c r="V16" s="241">
        <v>4772.2916980999998</v>
      </c>
      <c r="W16" s="241">
        <v>3961.0447343000001</v>
      </c>
      <c r="X16" s="241">
        <v>3118.3688189999998</v>
      </c>
      <c r="Y16" s="241">
        <v>3238.5077323</v>
      </c>
      <c r="Z16" s="241">
        <v>3683.4710365000001</v>
      </c>
      <c r="AA16" s="241">
        <v>4251.1237797000003</v>
      </c>
      <c r="AB16" s="241">
        <v>4039.7816238999999</v>
      </c>
      <c r="AC16" s="241">
        <v>3616.0234031999998</v>
      </c>
      <c r="AD16" s="241">
        <v>3184.6950256999999</v>
      </c>
      <c r="AE16" s="241">
        <v>3070.6967152000002</v>
      </c>
      <c r="AF16" s="241">
        <v>3932.7368783000002</v>
      </c>
      <c r="AG16" s="241">
        <v>4640.47577</v>
      </c>
      <c r="AH16" s="241">
        <v>4453.7119216000001</v>
      </c>
      <c r="AI16" s="241">
        <v>4047.3071943</v>
      </c>
      <c r="AJ16" s="241">
        <v>3190.0972519000002</v>
      </c>
      <c r="AK16" s="241">
        <v>3263.4671979999998</v>
      </c>
      <c r="AL16" s="241">
        <v>4160.1955105999996</v>
      </c>
      <c r="AM16" s="241">
        <v>4723.2947009999998</v>
      </c>
      <c r="AN16" s="241">
        <v>4585.5706104000001</v>
      </c>
      <c r="AO16" s="241">
        <v>3682.6682467999999</v>
      </c>
      <c r="AP16" s="241">
        <v>3074.1385572999998</v>
      </c>
      <c r="AQ16" s="241">
        <v>3085.6693922999998</v>
      </c>
      <c r="AR16" s="241">
        <v>3931.9315993</v>
      </c>
      <c r="AS16" s="241">
        <v>4416.7884455000003</v>
      </c>
      <c r="AT16" s="241">
        <v>4378.1899402999998</v>
      </c>
      <c r="AU16" s="241">
        <v>4021.4611159999999</v>
      </c>
      <c r="AV16" s="241">
        <v>3159.9708028999999</v>
      </c>
      <c r="AW16" s="241">
        <v>3313.9381023000001</v>
      </c>
      <c r="AX16" s="241">
        <v>3926.5879215999998</v>
      </c>
      <c r="AY16" s="241">
        <v>4412.8499918999996</v>
      </c>
      <c r="AZ16" s="241">
        <v>4426.4342821</v>
      </c>
      <c r="BA16" s="241">
        <v>3764.4533777000001</v>
      </c>
      <c r="BB16" s="241">
        <v>2994.1745983000001</v>
      </c>
      <c r="BC16" s="241">
        <v>3061.9872876999998</v>
      </c>
      <c r="BD16" s="241">
        <v>3998.2971302999999</v>
      </c>
      <c r="BE16" s="241">
        <v>4690.7691013000003</v>
      </c>
      <c r="BF16" s="241">
        <v>4647.9229665000003</v>
      </c>
      <c r="BG16" s="241">
        <v>4210.9660000000003</v>
      </c>
      <c r="BH16" s="241">
        <v>3237.6619999999998</v>
      </c>
      <c r="BI16" s="334">
        <v>3193.7890000000002</v>
      </c>
      <c r="BJ16" s="334">
        <v>3986.1179999999999</v>
      </c>
      <c r="BK16" s="334">
        <v>4433.0559999999996</v>
      </c>
      <c r="BL16" s="334">
        <v>4133.79</v>
      </c>
      <c r="BM16" s="334">
        <v>3551.8589999999999</v>
      </c>
      <c r="BN16" s="334">
        <v>3095.1930000000002</v>
      </c>
      <c r="BO16" s="334">
        <v>3144.5120000000002</v>
      </c>
      <c r="BP16" s="334">
        <v>4047.4749999999999</v>
      </c>
      <c r="BQ16" s="334">
        <v>4723.9759999999997</v>
      </c>
      <c r="BR16" s="334">
        <v>4707.3329999999996</v>
      </c>
      <c r="BS16" s="334">
        <v>4103.5749999999998</v>
      </c>
      <c r="BT16" s="334">
        <v>3261.1179999999999</v>
      </c>
      <c r="BU16" s="334">
        <v>3254.5059999999999</v>
      </c>
      <c r="BV16" s="334">
        <v>3993.5349999999999</v>
      </c>
    </row>
    <row r="17" spans="1:74" ht="11.1" customHeight="1" x14ac:dyDescent="0.2">
      <c r="A17" s="111"/>
      <c r="B17" s="113" t="s">
        <v>12</v>
      </c>
      <c r="C17" s="237"/>
      <c r="D17" s="237"/>
      <c r="E17" s="237"/>
      <c r="F17" s="237"/>
      <c r="G17" s="237"/>
      <c r="H17" s="237"/>
      <c r="I17" s="237"/>
      <c r="J17" s="237"/>
      <c r="K17" s="237"/>
      <c r="L17" s="237"/>
      <c r="M17" s="237"/>
      <c r="N17" s="237"/>
      <c r="O17" s="237"/>
      <c r="P17" s="237"/>
      <c r="Q17" s="237"/>
      <c r="R17" s="237"/>
      <c r="S17" s="237"/>
      <c r="T17" s="237"/>
      <c r="U17" s="237"/>
      <c r="V17" s="237"/>
      <c r="W17" s="237"/>
      <c r="X17" s="237"/>
      <c r="Y17" s="237"/>
      <c r="Z17" s="237"/>
      <c r="AA17" s="237"/>
      <c r="AB17" s="237"/>
      <c r="AC17" s="237"/>
      <c r="AD17" s="237"/>
      <c r="AE17" s="237"/>
      <c r="AF17" s="237"/>
      <c r="AG17" s="237"/>
      <c r="AH17" s="237"/>
      <c r="AI17" s="237"/>
      <c r="AJ17" s="237"/>
      <c r="AK17" s="237"/>
      <c r="AL17" s="237"/>
      <c r="AM17" s="237"/>
      <c r="AN17" s="237"/>
      <c r="AO17" s="237"/>
      <c r="AP17" s="237"/>
      <c r="AQ17" s="237"/>
      <c r="AR17" s="237"/>
      <c r="AS17" s="237"/>
      <c r="AT17" s="237"/>
      <c r="AU17" s="237"/>
      <c r="AV17" s="237"/>
      <c r="AW17" s="237"/>
      <c r="AX17" s="237"/>
      <c r="AY17" s="237"/>
      <c r="AZ17" s="237"/>
      <c r="BA17" s="237"/>
      <c r="BB17" s="237"/>
      <c r="BC17" s="237"/>
      <c r="BD17" s="237"/>
      <c r="BE17" s="237"/>
      <c r="BF17" s="237"/>
      <c r="BG17" s="237"/>
      <c r="BH17" s="237"/>
      <c r="BI17" s="373"/>
      <c r="BJ17" s="373"/>
      <c r="BK17" s="373"/>
      <c r="BL17" s="373"/>
      <c r="BM17" s="373"/>
      <c r="BN17" s="373"/>
      <c r="BO17" s="373"/>
      <c r="BP17" s="373"/>
      <c r="BQ17" s="373"/>
      <c r="BR17" s="373"/>
      <c r="BS17" s="373"/>
      <c r="BT17" s="373"/>
      <c r="BU17" s="373"/>
      <c r="BV17" s="373"/>
    </row>
    <row r="18" spans="1:74" ht="11.1" customHeight="1" x14ac:dyDescent="0.2">
      <c r="A18" s="111" t="s">
        <v>844</v>
      </c>
      <c r="B18" s="206" t="s">
        <v>597</v>
      </c>
      <c r="C18" s="241">
        <v>123.70923612999999</v>
      </c>
      <c r="D18" s="241">
        <v>127.18534</v>
      </c>
      <c r="E18" s="241">
        <v>118.21941194</v>
      </c>
      <c r="F18" s="241">
        <v>114.90064133</v>
      </c>
      <c r="G18" s="241">
        <v>112.96067128999999</v>
      </c>
      <c r="H18" s="241">
        <v>131.07085767000001</v>
      </c>
      <c r="I18" s="241">
        <v>139.29186483999999</v>
      </c>
      <c r="J18" s="241">
        <v>134.82502452</v>
      </c>
      <c r="K18" s="241">
        <v>129.16835567000001</v>
      </c>
      <c r="L18" s="241">
        <v>117.50085129</v>
      </c>
      <c r="M18" s="241">
        <v>113.14233433</v>
      </c>
      <c r="N18" s="241">
        <v>118.29367806</v>
      </c>
      <c r="O18" s="241">
        <v>121.17536968</v>
      </c>
      <c r="P18" s="241">
        <v>122.34079482999999</v>
      </c>
      <c r="Q18" s="241">
        <v>115.14768934999999</v>
      </c>
      <c r="R18" s="241">
        <v>112.86697767</v>
      </c>
      <c r="S18" s="241">
        <v>113.82070581000001</v>
      </c>
      <c r="T18" s="241">
        <v>128.93126899999999</v>
      </c>
      <c r="U18" s="241">
        <v>137.21537065000001</v>
      </c>
      <c r="V18" s="241">
        <v>141.94545902999999</v>
      </c>
      <c r="W18" s="241">
        <v>128.00853867000001</v>
      </c>
      <c r="X18" s="241">
        <v>116.56172773999999</v>
      </c>
      <c r="Y18" s="241">
        <v>114.80363233</v>
      </c>
      <c r="Z18" s="241">
        <v>117.94114484000001</v>
      </c>
      <c r="AA18" s="241">
        <v>121.66158097</v>
      </c>
      <c r="AB18" s="241">
        <v>128.24930286</v>
      </c>
      <c r="AC18" s="241">
        <v>115.15265515999999</v>
      </c>
      <c r="AD18" s="241">
        <v>113.477402</v>
      </c>
      <c r="AE18" s="241">
        <v>112.58502355</v>
      </c>
      <c r="AF18" s="241">
        <v>129.38792333000001</v>
      </c>
      <c r="AG18" s="241">
        <v>144.28486290000001</v>
      </c>
      <c r="AH18" s="241">
        <v>132.40741097</v>
      </c>
      <c r="AI18" s="241">
        <v>128.74512999999999</v>
      </c>
      <c r="AJ18" s="241">
        <v>116.20013032</v>
      </c>
      <c r="AK18" s="241">
        <v>115.42608199999999</v>
      </c>
      <c r="AL18" s="241">
        <v>120.16625387000001</v>
      </c>
      <c r="AM18" s="241">
        <v>148.90826290000001</v>
      </c>
      <c r="AN18" s="241">
        <v>157.28110000000001</v>
      </c>
      <c r="AO18" s="241">
        <v>140.94357128999999</v>
      </c>
      <c r="AP18" s="241">
        <v>135.54470499999999</v>
      </c>
      <c r="AQ18" s="241">
        <v>132.38487903000001</v>
      </c>
      <c r="AR18" s="241">
        <v>147.77605567000001</v>
      </c>
      <c r="AS18" s="241">
        <v>159.44350387</v>
      </c>
      <c r="AT18" s="241">
        <v>150.12048935000001</v>
      </c>
      <c r="AU18" s="241">
        <v>155.27205832999999</v>
      </c>
      <c r="AV18" s="241">
        <v>139.08625258000001</v>
      </c>
      <c r="AW18" s="241">
        <v>139.48807400000001</v>
      </c>
      <c r="AX18" s="241">
        <v>140.74983</v>
      </c>
      <c r="AY18" s="241">
        <v>145.8821729</v>
      </c>
      <c r="AZ18" s="241">
        <v>156.80244857</v>
      </c>
      <c r="BA18" s="241">
        <v>140.75516934999999</v>
      </c>
      <c r="BB18" s="241">
        <v>136.59347733000001</v>
      </c>
      <c r="BC18" s="241">
        <v>131.53237322999999</v>
      </c>
      <c r="BD18" s="241">
        <v>150.40925867000001</v>
      </c>
      <c r="BE18" s="241">
        <v>158.99134484000001</v>
      </c>
      <c r="BF18" s="241">
        <v>160.65616065</v>
      </c>
      <c r="BG18" s="241">
        <v>159.93350000000001</v>
      </c>
      <c r="BH18" s="241">
        <v>137.0968</v>
      </c>
      <c r="BI18" s="334">
        <v>136.7159</v>
      </c>
      <c r="BJ18" s="334">
        <v>141.56989999999999</v>
      </c>
      <c r="BK18" s="334">
        <v>145.2449</v>
      </c>
      <c r="BL18" s="334">
        <v>151.0284</v>
      </c>
      <c r="BM18" s="334">
        <v>137.86760000000001</v>
      </c>
      <c r="BN18" s="334">
        <v>134.4442</v>
      </c>
      <c r="BO18" s="334">
        <v>133.76249999999999</v>
      </c>
      <c r="BP18" s="334">
        <v>152.7664</v>
      </c>
      <c r="BQ18" s="334">
        <v>162.6711</v>
      </c>
      <c r="BR18" s="334">
        <v>157.35040000000001</v>
      </c>
      <c r="BS18" s="334">
        <v>152.23220000000001</v>
      </c>
      <c r="BT18" s="334">
        <v>137.9547</v>
      </c>
      <c r="BU18" s="334">
        <v>136.0624</v>
      </c>
      <c r="BV18" s="334">
        <v>140.88910000000001</v>
      </c>
    </row>
    <row r="19" spans="1:74" ht="11.1" customHeight="1" x14ac:dyDescent="0.2">
      <c r="A19" s="111" t="s">
        <v>845</v>
      </c>
      <c r="B19" s="188" t="s">
        <v>631</v>
      </c>
      <c r="C19" s="241">
        <v>434.79098451999999</v>
      </c>
      <c r="D19" s="241">
        <v>454.02177179</v>
      </c>
      <c r="E19" s="241">
        <v>414.97451870999998</v>
      </c>
      <c r="F19" s="241">
        <v>398.67158999999998</v>
      </c>
      <c r="G19" s="241">
        <v>402.75219613000002</v>
      </c>
      <c r="H19" s="241">
        <v>459.24379733000001</v>
      </c>
      <c r="I19" s="241">
        <v>497.07462871000001</v>
      </c>
      <c r="J19" s="241">
        <v>485.87000774000001</v>
      </c>
      <c r="K19" s="241">
        <v>464.26128567000001</v>
      </c>
      <c r="L19" s="241">
        <v>411.96273934999999</v>
      </c>
      <c r="M19" s="241">
        <v>395.55933766999999</v>
      </c>
      <c r="N19" s="241">
        <v>411.11334806000002</v>
      </c>
      <c r="O19" s="241">
        <v>420.43081934999998</v>
      </c>
      <c r="P19" s="241">
        <v>430.75792138000003</v>
      </c>
      <c r="Q19" s="241">
        <v>401.14368483999999</v>
      </c>
      <c r="R19" s="241">
        <v>396.63724200000001</v>
      </c>
      <c r="S19" s="241">
        <v>404.56319903000002</v>
      </c>
      <c r="T19" s="241">
        <v>451.12987399999997</v>
      </c>
      <c r="U19" s="241">
        <v>491.90100774000001</v>
      </c>
      <c r="V19" s="241">
        <v>486.65346935000002</v>
      </c>
      <c r="W19" s="241">
        <v>467.32315533000002</v>
      </c>
      <c r="X19" s="241">
        <v>405.81300871000002</v>
      </c>
      <c r="Y19" s="241">
        <v>393.58854366999998</v>
      </c>
      <c r="Z19" s="241">
        <v>406.45816096999999</v>
      </c>
      <c r="AA19" s="241">
        <v>418.31679322999997</v>
      </c>
      <c r="AB19" s="241">
        <v>459.29675714000001</v>
      </c>
      <c r="AC19" s="241">
        <v>407.88747031999998</v>
      </c>
      <c r="AD19" s="241">
        <v>396.69394667</v>
      </c>
      <c r="AE19" s="241">
        <v>395.88177096999999</v>
      </c>
      <c r="AF19" s="241">
        <v>450.19736733000002</v>
      </c>
      <c r="AG19" s="241">
        <v>492.57097806000002</v>
      </c>
      <c r="AH19" s="241">
        <v>475.86944387</v>
      </c>
      <c r="AI19" s="241">
        <v>454.97562467</v>
      </c>
      <c r="AJ19" s="241">
        <v>409.21728612999999</v>
      </c>
      <c r="AK19" s="241">
        <v>406.12466899999998</v>
      </c>
      <c r="AL19" s="241">
        <v>420.20372806</v>
      </c>
      <c r="AM19" s="241">
        <v>437.55661677000001</v>
      </c>
      <c r="AN19" s="241">
        <v>470.79638535999999</v>
      </c>
      <c r="AO19" s="241">
        <v>424.89121516</v>
      </c>
      <c r="AP19" s="241">
        <v>404.12835667000002</v>
      </c>
      <c r="AQ19" s="241">
        <v>395.16462483999999</v>
      </c>
      <c r="AR19" s="241">
        <v>444.72388367000002</v>
      </c>
      <c r="AS19" s="241">
        <v>478.48258128999998</v>
      </c>
      <c r="AT19" s="241">
        <v>455.66055581000001</v>
      </c>
      <c r="AU19" s="241">
        <v>456.00898833000002</v>
      </c>
      <c r="AV19" s="241">
        <v>408.23757354999998</v>
      </c>
      <c r="AW19" s="241">
        <v>403.47341999999998</v>
      </c>
      <c r="AX19" s="241">
        <v>419.69982613000002</v>
      </c>
      <c r="AY19" s="241">
        <v>434.76344968000001</v>
      </c>
      <c r="AZ19" s="241">
        <v>471.04257856999999</v>
      </c>
      <c r="BA19" s="241">
        <v>428.52525644999997</v>
      </c>
      <c r="BB19" s="241">
        <v>399.50860967</v>
      </c>
      <c r="BC19" s="241">
        <v>405.45370032</v>
      </c>
      <c r="BD19" s="241">
        <v>444.61394632999998</v>
      </c>
      <c r="BE19" s="241">
        <v>474.34753903000001</v>
      </c>
      <c r="BF19" s="241">
        <v>480.33671128999998</v>
      </c>
      <c r="BG19" s="241">
        <v>472.19400000000002</v>
      </c>
      <c r="BH19" s="241">
        <v>405.51609999999999</v>
      </c>
      <c r="BI19" s="334">
        <v>398.40249999999997</v>
      </c>
      <c r="BJ19" s="334">
        <v>415.46030000000002</v>
      </c>
      <c r="BK19" s="334">
        <v>437.03789999999998</v>
      </c>
      <c r="BL19" s="334">
        <v>460.61399999999998</v>
      </c>
      <c r="BM19" s="334">
        <v>419.01870000000002</v>
      </c>
      <c r="BN19" s="334">
        <v>395.79860000000002</v>
      </c>
      <c r="BO19" s="334">
        <v>398.34230000000002</v>
      </c>
      <c r="BP19" s="334">
        <v>451.32299999999998</v>
      </c>
      <c r="BQ19" s="334">
        <v>488.3655</v>
      </c>
      <c r="BR19" s="334">
        <v>475.50400000000002</v>
      </c>
      <c r="BS19" s="334">
        <v>460.55770000000001</v>
      </c>
      <c r="BT19" s="334">
        <v>406.8494</v>
      </c>
      <c r="BU19" s="334">
        <v>398.41980000000001</v>
      </c>
      <c r="BV19" s="334">
        <v>415.4751</v>
      </c>
    </row>
    <row r="20" spans="1:74" ht="11.1" customHeight="1" x14ac:dyDescent="0.2">
      <c r="A20" s="111" t="s">
        <v>849</v>
      </c>
      <c r="B20" s="206" t="s">
        <v>598</v>
      </c>
      <c r="C20" s="241">
        <v>505.50112225999999</v>
      </c>
      <c r="D20" s="241">
        <v>507.85353821000001</v>
      </c>
      <c r="E20" s="241">
        <v>478.62529483999998</v>
      </c>
      <c r="F20" s="241">
        <v>450.73467833000001</v>
      </c>
      <c r="G20" s="241">
        <v>479.45548289999999</v>
      </c>
      <c r="H20" s="241">
        <v>526.25811733</v>
      </c>
      <c r="I20" s="241">
        <v>592.29469934999997</v>
      </c>
      <c r="J20" s="241">
        <v>560.35224742000003</v>
      </c>
      <c r="K20" s="241">
        <v>502.99990000000003</v>
      </c>
      <c r="L20" s="241">
        <v>479.14582258000002</v>
      </c>
      <c r="M20" s="241">
        <v>466.47598167000001</v>
      </c>
      <c r="N20" s="241">
        <v>477.03757903000002</v>
      </c>
      <c r="O20" s="241">
        <v>489.35812644999999</v>
      </c>
      <c r="P20" s="241">
        <v>486.45177034</v>
      </c>
      <c r="Q20" s="241">
        <v>464.05602613000002</v>
      </c>
      <c r="R20" s="241">
        <v>454.102664</v>
      </c>
      <c r="S20" s="241">
        <v>493.46835226000002</v>
      </c>
      <c r="T20" s="241">
        <v>547.78199099999995</v>
      </c>
      <c r="U20" s="241">
        <v>592.92763484</v>
      </c>
      <c r="V20" s="241">
        <v>554.04741548000004</v>
      </c>
      <c r="W20" s="241">
        <v>501.41870232999997</v>
      </c>
      <c r="X20" s="241">
        <v>488.00777613000002</v>
      </c>
      <c r="Y20" s="241">
        <v>462.18000032999998</v>
      </c>
      <c r="Z20" s="241">
        <v>474.95253613</v>
      </c>
      <c r="AA20" s="241">
        <v>492.43371934999999</v>
      </c>
      <c r="AB20" s="241">
        <v>501.00304499999999</v>
      </c>
      <c r="AC20" s="241">
        <v>478.95183742</v>
      </c>
      <c r="AD20" s="241">
        <v>462.29001499999998</v>
      </c>
      <c r="AE20" s="241">
        <v>481.00742613</v>
      </c>
      <c r="AF20" s="241">
        <v>523.20800267000004</v>
      </c>
      <c r="AG20" s="241">
        <v>549.60299902999998</v>
      </c>
      <c r="AH20" s="241">
        <v>546.10239903000002</v>
      </c>
      <c r="AI20" s="241">
        <v>513.25072899999998</v>
      </c>
      <c r="AJ20" s="241">
        <v>490.29091484000003</v>
      </c>
      <c r="AK20" s="241">
        <v>470.82496900000001</v>
      </c>
      <c r="AL20" s="241">
        <v>499.77752161000001</v>
      </c>
      <c r="AM20" s="241">
        <v>523.64464839000004</v>
      </c>
      <c r="AN20" s="241">
        <v>519.03123820999997</v>
      </c>
      <c r="AO20" s="241">
        <v>488.71971547999999</v>
      </c>
      <c r="AP20" s="241">
        <v>458.23223166999998</v>
      </c>
      <c r="AQ20" s="241">
        <v>474.7421071</v>
      </c>
      <c r="AR20" s="241">
        <v>536.17438833000006</v>
      </c>
      <c r="AS20" s="241">
        <v>527.27061709999998</v>
      </c>
      <c r="AT20" s="241">
        <v>538.11442258</v>
      </c>
      <c r="AU20" s="241">
        <v>507.37001566999999</v>
      </c>
      <c r="AV20" s="241">
        <v>474.10115194000002</v>
      </c>
      <c r="AW20" s="241">
        <v>479.55830967000003</v>
      </c>
      <c r="AX20" s="241">
        <v>485.89695194000001</v>
      </c>
      <c r="AY20" s="241">
        <v>512.90631097000005</v>
      </c>
      <c r="AZ20" s="241">
        <v>531.48176713999999</v>
      </c>
      <c r="BA20" s="241">
        <v>487.14802355</v>
      </c>
      <c r="BB20" s="241">
        <v>458.28949933000001</v>
      </c>
      <c r="BC20" s="241">
        <v>487.44639676999998</v>
      </c>
      <c r="BD20" s="241">
        <v>525.13740332999998</v>
      </c>
      <c r="BE20" s="241">
        <v>553.68951322999999</v>
      </c>
      <c r="BF20" s="241">
        <v>543.48370225999997</v>
      </c>
      <c r="BG20" s="241">
        <v>527.51710000000003</v>
      </c>
      <c r="BH20" s="241">
        <v>475.69959999999998</v>
      </c>
      <c r="BI20" s="334">
        <v>478.94869999999997</v>
      </c>
      <c r="BJ20" s="334">
        <v>492.5582</v>
      </c>
      <c r="BK20" s="334">
        <v>517.19439999999997</v>
      </c>
      <c r="BL20" s="334">
        <v>518.43489999999997</v>
      </c>
      <c r="BM20" s="334">
        <v>489.14060000000001</v>
      </c>
      <c r="BN20" s="334">
        <v>462.29669999999999</v>
      </c>
      <c r="BO20" s="334">
        <v>487.70749999999998</v>
      </c>
      <c r="BP20" s="334">
        <v>541.52009999999996</v>
      </c>
      <c r="BQ20" s="334">
        <v>579.38710000000003</v>
      </c>
      <c r="BR20" s="334">
        <v>568.55359999999996</v>
      </c>
      <c r="BS20" s="334">
        <v>518.74509999999998</v>
      </c>
      <c r="BT20" s="334">
        <v>493.78930000000003</v>
      </c>
      <c r="BU20" s="334">
        <v>482.8655</v>
      </c>
      <c r="BV20" s="334">
        <v>496.60700000000003</v>
      </c>
    </row>
    <row r="21" spans="1:74" ht="11.1" customHeight="1" x14ac:dyDescent="0.2">
      <c r="A21" s="111" t="s">
        <v>850</v>
      </c>
      <c r="B21" s="206" t="s">
        <v>599</v>
      </c>
      <c r="C21" s="241">
        <v>272.66135097</v>
      </c>
      <c r="D21" s="241">
        <v>282.08629679000001</v>
      </c>
      <c r="E21" s="241">
        <v>257.44052097000002</v>
      </c>
      <c r="F21" s="241">
        <v>247.039299</v>
      </c>
      <c r="G21" s="241">
        <v>253.14030645</v>
      </c>
      <c r="H21" s="241">
        <v>288.98537333000002</v>
      </c>
      <c r="I21" s="241">
        <v>313.08529677000001</v>
      </c>
      <c r="J21" s="241">
        <v>305.20265710000001</v>
      </c>
      <c r="K21" s="241">
        <v>275.72392166999998</v>
      </c>
      <c r="L21" s="241">
        <v>260.82562129000002</v>
      </c>
      <c r="M21" s="241">
        <v>253.70069267</v>
      </c>
      <c r="N21" s="241">
        <v>260.90163805999998</v>
      </c>
      <c r="O21" s="241">
        <v>260.30461451999997</v>
      </c>
      <c r="P21" s="241">
        <v>267.16681</v>
      </c>
      <c r="Q21" s="241">
        <v>248.22696194</v>
      </c>
      <c r="R21" s="241">
        <v>252.25254967000001</v>
      </c>
      <c r="S21" s="241">
        <v>264.69963710000002</v>
      </c>
      <c r="T21" s="241">
        <v>293.06220000000002</v>
      </c>
      <c r="U21" s="241">
        <v>320.23002031999999</v>
      </c>
      <c r="V21" s="241">
        <v>299.00358806000003</v>
      </c>
      <c r="W21" s="241">
        <v>277.97062933000001</v>
      </c>
      <c r="X21" s="241">
        <v>262.48598290000001</v>
      </c>
      <c r="Y21" s="241">
        <v>255.227643</v>
      </c>
      <c r="Z21" s="241">
        <v>262.43383096999997</v>
      </c>
      <c r="AA21" s="241">
        <v>271.41328193999999</v>
      </c>
      <c r="AB21" s="241">
        <v>279.88708429000002</v>
      </c>
      <c r="AC21" s="241">
        <v>261.84168258</v>
      </c>
      <c r="AD21" s="241">
        <v>256.84903632999999</v>
      </c>
      <c r="AE21" s="241">
        <v>257.85399805999998</v>
      </c>
      <c r="AF21" s="241">
        <v>283.24045833000002</v>
      </c>
      <c r="AG21" s="241">
        <v>298.08888903000002</v>
      </c>
      <c r="AH21" s="241">
        <v>304.72591419000003</v>
      </c>
      <c r="AI21" s="241">
        <v>291.31472200000002</v>
      </c>
      <c r="AJ21" s="241">
        <v>266.92707258000002</v>
      </c>
      <c r="AK21" s="241">
        <v>269.60146233</v>
      </c>
      <c r="AL21" s="241">
        <v>278.28326709999999</v>
      </c>
      <c r="AM21" s="241">
        <v>284.59259838999998</v>
      </c>
      <c r="AN21" s="241">
        <v>292.19956321000001</v>
      </c>
      <c r="AO21" s="241">
        <v>263.70771031999999</v>
      </c>
      <c r="AP21" s="241">
        <v>253.03342633</v>
      </c>
      <c r="AQ21" s="241">
        <v>260.82976000000002</v>
      </c>
      <c r="AR21" s="241">
        <v>287.211478</v>
      </c>
      <c r="AS21" s="241">
        <v>290.13995194</v>
      </c>
      <c r="AT21" s="241">
        <v>303.40977967999999</v>
      </c>
      <c r="AU21" s="241">
        <v>279.32655399999999</v>
      </c>
      <c r="AV21" s="241">
        <v>258.73218548</v>
      </c>
      <c r="AW21" s="241">
        <v>268.55115799999999</v>
      </c>
      <c r="AX21" s="241">
        <v>270.55616806</v>
      </c>
      <c r="AY21" s="241">
        <v>285.45363580999998</v>
      </c>
      <c r="AZ21" s="241">
        <v>295.27199179000002</v>
      </c>
      <c r="BA21" s="241">
        <v>264.70045226000002</v>
      </c>
      <c r="BB21" s="241">
        <v>255.07724232999999</v>
      </c>
      <c r="BC21" s="241">
        <v>260.89446515999998</v>
      </c>
      <c r="BD21" s="241">
        <v>292.33294667000001</v>
      </c>
      <c r="BE21" s="241">
        <v>311.58920547999998</v>
      </c>
      <c r="BF21" s="241">
        <v>303.32932677000002</v>
      </c>
      <c r="BG21" s="241">
        <v>298.72289999999998</v>
      </c>
      <c r="BH21" s="241">
        <v>264.29570000000001</v>
      </c>
      <c r="BI21" s="334">
        <v>272.1893</v>
      </c>
      <c r="BJ21" s="334">
        <v>280.0145</v>
      </c>
      <c r="BK21" s="334">
        <v>286.8091</v>
      </c>
      <c r="BL21" s="334">
        <v>294.47190000000001</v>
      </c>
      <c r="BM21" s="334">
        <v>269.67540000000002</v>
      </c>
      <c r="BN21" s="334">
        <v>259.31700000000001</v>
      </c>
      <c r="BO21" s="334">
        <v>266.23899999999998</v>
      </c>
      <c r="BP21" s="334">
        <v>298.09070000000003</v>
      </c>
      <c r="BQ21" s="334">
        <v>320.44450000000001</v>
      </c>
      <c r="BR21" s="334">
        <v>320.65730000000002</v>
      </c>
      <c r="BS21" s="334">
        <v>294.32679999999999</v>
      </c>
      <c r="BT21" s="334">
        <v>275.74790000000002</v>
      </c>
      <c r="BU21" s="334">
        <v>275.44690000000003</v>
      </c>
      <c r="BV21" s="334">
        <v>283.37880000000001</v>
      </c>
    </row>
    <row r="22" spans="1:74" ht="11.1" customHeight="1" x14ac:dyDescent="0.2">
      <c r="A22" s="111" t="s">
        <v>851</v>
      </c>
      <c r="B22" s="206" t="s">
        <v>600</v>
      </c>
      <c r="C22" s="241">
        <v>798.20434193999995</v>
      </c>
      <c r="D22" s="241">
        <v>786.51468607000004</v>
      </c>
      <c r="E22" s="241">
        <v>752.23760547999996</v>
      </c>
      <c r="F22" s="241">
        <v>785.04355499999997</v>
      </c>
      <c r="G22" s="241">
        <v>834.64096934999998</v>
      </c>
      <c r="H22" s="241">
        <v>941.20503033</v>
      </c>
      <c r="I22" s="241">
        <v>963.93671097000004</v>
      </c>
      <c r="J22" s="241">
        <v>948.00873516000001</v>
      </c>
      <c r="K22" s="241">
        <v>910.26492033</v>
      </c>
      <c r="L22" s="241">
        <v>800.32601870999997</v>
      </c>
      <c r="M22" s="241">
        <v>761.65360899999996</v>
      </c>
      <c r="N22" s="241">
        <v>760.56324418999998</v>
      </c>
      <c r="O22" s="241">
        <v>765.19209322999995</v>
      </c>
      <c r="P22" s="241">
        <v>774.77408965999996</v>
      </c>
      <c r="Q22" s="241">
        <v>747.70077805999995</v>
      </c>
      <c r="R22" s="241">
        <v>787.84115233</v>
      </c>
      <c r="S22" s="241">
        <v>844.25496773999998</v>
      </c>
      <c r="T22" s="241">
        <v>909.82347332999996</v>
      </c>
      <c r="U22" s="241">
        <v>953.25775032000001</v>
      </c>
      <c r="V22" s="241">
        <v>942.62725967999995</v>
      </c>
      <c r="W22" s="241">
        <v>886.80986667000002</v>
      </c>
      <c r="X22" s="241">
        <v>803.16175065000004</v>
      </c>
      <c r="Y22" s="241">
        <v>774.76705067</v>
      </c>
      <c r="Z22" s="241">
        <v>752.62756709999996</v>
      </c>
      <c r="AA22" s="241">
        <v>775.42654871000002</v>
      </c>
      <c r="AB22" s="241">
        <v>804.18120213999998</v>
      </c>
      <c r="AC22" s="241">
        <v>762.61200386999997</v>
      </c>
      <c r="AD22" s="241">
        <v>758.42991832999996</v>
      </c>
      <c r="AE22" s="241">
        <v>819.30703000000005</v>
      </c>
      <c r="AF22" s="241">
        <v>915.65530966999995</v>
      </c>
      <c r="AG22" s="241">
        <v>931.79958741999997</v>
      </c>
      <c r="AH22" s="241">
        <v>925.26262644999997</v>
      </c>
      <c r="AI22" s="241">
        <v>890.48349332999999</v>
      </c>
      <c r="AJ22" s="241">
        <v>824.16336290000004</v>
      </c>
      <c r="AK22" s="241">
        <v>791.24262767000005</v>
      </c>
      <c r="AL22" s="241">
        <v>775.70503097000005</v>
      </c>
      <c r="AM22" s="241">
        <v>834.66054902999997</v>
      </c>
      <c r="AN22" s="241">
        <v>800.97664856999995</v>
      </c>
      <c r="AO22" s="241">
        <v>776.24741839000001</v>
      </c>
      <c r="AP22" s="241">
        <v>774.52108899999996</v>
      </c>
      <c r="AQ22" s="241">
        <v>833.53045386999997</v>
      </c>
      <c r="AR22" s="241">
        <v>920.65165333000004</v>
      </c>
      <c r="AS22" s="241">
        <v>927.55513289999999</v>
      </c>
      <c r="AT22" s="241">
        <v>939.11535709999998</v>
      </c>
      <c r="AU22" s="241">
        <v>895.52846533000002</v>
      </c>
      <c r="AV22" s="241">
        <v>822.53653548</v>
      </c>
      <c r="AW22" s="241">
        <v>794.98112232999995</v>
      </c>
      <c r="AX22" s="241">
        <v>765.68506935000005</v>
      </c>
      <c r="AY22" s="241">
        <v>811.46399031999999</v>
      </c>
      <c r="AZ22" s="241">
        <v>846.42200820999994</v>
      </c>
      <c r="BA22" s="241">
        <v>762.12954387000002</v>
      </c>
      <c r="BB22" s="241">
        <v>793.86484932999997</v>
      </c>
      <c r="BC22" s="241">
        <v>846.32862064999995</v>
      </c>
      <c r="BD22" s="241">
        <v>938.12197966999997</v>
      </c>
      <c r="BE22" s="241">
        <v>954.34863871000005</v>
      </c>
      <c r="BF22" s="241">
        <v>949.54007516000001</v>
      </c>
      <c r="BG22" s="241">
        <v>896.43600000000004</v>
      </c>
      <c r="BH22" s="241">
        <v>823.49350000000004</v>
      </c>
      <c r="BI22" s="334">
        <v>792.04679999999996</v>
      </c>
      <c r="BJ22" s="334">
        <v>787.33619999999996</v>
      </c>
      <c r="BK22" s="334">
        <v>821.26130000000001</v>
      </c>
      <c r="BL22" s="334">
        <v>823.48469999999998</v>
      </c>
      <c r="BM22" s="334">
        <v>775.44640000000004</v>
      </c>
      <c r="BN22" s="334">
        <v>779.27179999999998</v>
      </c>
      <c r="BO22" s="334">
        <v>836.95240000000001</v>
      </c>
      <c r="BP22" s="334">
        <v>937.28989999999999</v>
      </c>
      <c r="BQ22" s="334">
        <v>962.01</v>
      </c>
      <c r="BR22" s="334">
        <v>955.68340000000001</v>
      </c>
      <c r="BS22" s="334">
        <v>915.83079999999995</v>
      </c>
      <c r="BT22" s="334">
        <v>836.32259999999997</v>
      </c>
      <c r="BU22" s="334">
        <v>804.59119999999996</v>
      </c>
      <c r="BV22" s="334">
        <v>799.76829999999995</v>
      </c>
    </row>
    <row r="23" spans="1:74" ht="11.1" customHeight="1" x14ac:dyDescent="0.2">
      <c r="A23" s="111" t="s">
        <v>852</v>
      </c>
      <c r="B23" s="206" t="s">
        <v>601</v>
      </c>
      <c r="C23" s="241">
        <v>224.61741645000001</v>
      </c>
      <c r="D23" s="241">
        <v>226.69093000000001</v>
      </c>
      <c r="E23" s="241">
        <v>202.45532194</v>
      </c>
      <c r="F23" s="241">
        <v>211.06638333000001</v>
      </c>
      <c r="G23" s="241">
        <v>216.14390484</v>
      </c>
      <c r="H23" s="241">
        <v>256.48415299999999</v>
      </c>
      <c r="I23" s="241">
        <v>269.27716580999999</v>
      </c>
      <c r="J23" s="241">
        <v>276.89603548000002</v>
      </c>
      <c r="K23" s="241">
        <v>249.80892266999999</v>
      </c>
      <c r="L23" s="241">
        <v>212.31768355</v>
      </c>
      <c r="M23" s="241">
        <v>205.39043867000001</v>
      </c>
      <c r="N23" s="241">
        <v>201.89321580999999</v>
      </c>
      <c r="O23" s="241">
        <v>207.75462064999999</v>
      </c>
      <c r="P23" s="241">
        <v>213.00307240999999</v>
      </c>
      <c r="Q23" s="241">
        <v>200.22995871000001</v>
      </c>
      <c r="R23" s="241">
        <v>210.22183100000001</v>
      </c>
      <c r="S23" s="241">
        <v>223.50008645</v>
      </c>
      <c r="T23" s="241">
        <v>248.40957732999999</v>
      </c>
      <c r="U23" s="241">
        <v>266.13412226000003</v>
      </c>
      <c r="V23" s="241">
        <v>262.61530839</v>
      </c>
      <c r="W23" s="241">
        <v>248.72392600000001</v>
      </c>
      <c r="X23" s="241">
        <v>214.42599709999999</v>
      </c>
      <c r="Y23" s="241">
        <v>202.85057900000001</v>
      </c>
      <c r="Z23" s="241">
        <v>199.74672967999999</v>
      </c>
      <c r="AA23" s="241">
        <v>230.68263386999999</v>
      </c>
      <c r="AB23" s="241">
        <v>243.38371000000001</v>
      </c>
      <c r="AC23" s="241">
        <v>219.52936484</v>
      </c>
      <c r="AD23" s="241">
        <v>225.41630599999999</v>
      </c>
      <c r="AE23" s="241">
        <v>232.44973257999999</v>
      </c>
      <c r="AF23" s="241">
        <v>280.21416866999999</v>
      </c>
      <c r="AG23" s="241">
        <v>292.45269805999999</v>
      </c>
      <c r="AH23" s="241">
        <v>295.00209000000001</v>
      </c>
      <c r="AI23" s="241">
        <v>287.25987832999999</v>
      </c>
      <c r="AJ23" s="241">
        <v>242.76980968000001</v>
      </c>
      <c r="AK23" s="241">
        <v>227.16715533000001</v>
      </c>
      <c r="AL23" s="241">
        <v>227.54505548</v>
      </c>
      <c r="AM23" s="241">
        <v>248.93891355</v>
      </c>
      <c r="AN23" s="241">
        <v>255.99963106999999</v>
      </c>
      <c r="AO23" s="241">
        <v>220.30429581000001</v>
      </c>
      <c r="AP23" s="241">
        <v>222.28055932999999</v>
      </c>
      <c r="AQ23" s="241">
        <v>230.90748902999999</v>
      </c>
      <c r="AR23" s="241">
        <v>266.73219499999999</v>
      </c>
      <c r="AS23" s="241">
        <v>271.09589484000003</v>
      </c>
      <c r="AT23" s="241">
        <v>273.99578935</v>
      </c>
      <c r="AU23" s="241">
        <v>277.90358633</v>
      </c>
      <c r="AV23" s="241">
        <v>236.40072226000001</v>
      </c>
      <c r="AW23" s="241">
        <v>225.51618432999999</v>
      </c>
      <c r="AX23" s="241">
        <v>222.12517355</v>
      </c>
      <c r="AY23" s="241">
        <v>234.32549355</v>
      </c>
      <c r="AZ23" s="241">
        <v>249.66644786000001</v>
      </c>
      <c r="BA23" s="241">
        <v>222.5058329</v>
      </c>
      <c r="BB23" s="241">
        <v>222.10652467</v>
      </c>
      <c r="BC23" s="241">
        <v>228.83488677</v>
      </c>
      <c r="BD23" s="241">
        <v>265.48444499999999</v>
      </c>
      <c r="BE23" s="241">
        <v>283.14188418999998</v>
      </c>
      <c r="BF23" s="241">
        <v>282.57363515999998</v>
      </c>
      <c r="BG23" s="241">
        <v>280.93419999999998</v>
      </c>
      <c r="BH23" s="241">
        <v>238.63</v>
      </c>
      <c r="BI23" s="334">
        <v>222.4957</v>
      </c>
      <c r="BJ23" s="334">
        <v>223.8827</v>
      </c>
      <c r="BK23" s="334">
        <v>239.64879999999999</v>
      </c>
      <c r="BL23" s="334">
        <v>248.33090000000001</v>
      </c>
      <c r="BM23" s="334">
        <v>220.7758</v>
      </c>
      <c r="BN23" s="334">
        <v>219.89070000000001</v>
      </c>
      <c r="BO23" s="334">
        <v>228.69659999999999</v>
      </c>
      <c r="BP23" s="334">
        <v>268.43099999999998</v>
      </c>
      <c r="BQ23" s="334">
        <v>288.60509999999999</v>
      </c>
      <c r="BR23" s="334">
        <v>291.49430000000001</v>
      </c>
      <c r="BS23" s="334">
        <v>278.55829999999997</v>
      </c>
      <c r="BT23" s="334">
        <v>238.85069999999999</v>
      </c>
      <c r="BU23" s="334">
        <v>227.2047</v>
      </c>
      <c r="BV23" s="334">
        <v>228.63740000000001</v>
      </c>
    </row>
    <row r="24" spans="1:74" ht="11.1" customHeight="1" x14ac:dyDescent="0.2">
      <c r="A24" s="111" t="s">
        <v>853</v>
      </c>
      <c r="B24" s="206" t="s">
        <v>602</v>
      </c>
      <c r="C24" s="241">
        <v>444.86780773999999</v>
      </c>
      <c r="D24" s="241">
        <v>462.00535963999999</v>
      </c>
      <c r="E24" s="241">
        <v>441.87564871000001</v>
      </c>
      <c r="F24" s="241">
        <v>462.36236967000002</v>
      </c>
      <c r="G24" s="241">
        <v>479.83087805999997</v>
      </c>
      <c r="H24" s="241">
        <v>578.70339433000004</v>
      </c>
      <c r="I24" s="241">
        <v>584.02111774000002</v>
      </c>
      <c r="J24" s="241">
        <v>625.79386710000006</v>
      </c>
      <c r="K24" s="241">
        <v>589.77551900000003</v>
      </c>
      <c r="L24" s="241">
        <v>499.24071257999998</v>
      </c>
      <c r="M24" s="241">
        <v>446.22492067000002</v>
      </c>
      <c r="N24" s="241">
        <v>440.67273645</v>
      </c>
      <c r="O24" s="241">
        <v>451.51403773999999</v>
      </c>
      <c r="P24" s="241">
        <v>460.74348896999999</v>
      </c>
      <c r="Q24" s="241">
        <v>447.43224128999998</v>
      </c>
      <c r="R24" s="241">
        <v>477.30865567000001</v>
      </c>
      <c r="S24" s="241">
        <v>516.34369226000001</v>
      </c>
      <c r="T24" s="241">
        <v>575.18011233000004</v>
      </c>
      <c r="U24" s="241">
        <v>607.30854902999999</v>
      </c>
      <c r="V24" s="241">
        <v>618.66391806000001</v>
      </c>
      <c r="W24" s="241">
        <v>591.68506266999998</v>
      </c>
      <c r="X24" s="241">
        <v>521.39462355000001</v>
      </c>
      <c r="Y24" s="241">
        <v>484.38666000000001</v>
      </c>
      <c r="Z24" s="241">
        <v>456.52171677000001</v>
      </c>
      <c r="AA24" s="241">
        <v>469.69005484000002</v>
      </c>
      <c r="AB24" s="241">
        <v>484.42896714</v>
      </c>
      <c r="AC24" s="241">
        <v>445.98238032</v>
      </c>
      <c r="AD24" s="241">
        <v>475.15872867000002</v>
      </c>
      <c r="AE24" s="241">
        <v>497.99641355</v>
      </c>
      <c r="AF24" s="241">
        <v>583.21732832999999</v>
      </c>
      <c r="AG24" s="241">
        <v>607.77722097000003</v>
      </c>
      <c r="AH24" s="241">
        <v>620.64727645000005</v>
      </c>
      <c r="AI24" s="241">
        <v>617.07787132999999</v>
      </c>
      <c r="AJ24" s="241">
        <v>547.58908968000003</v>
      </c>
      <c r="AK24" s="241">
        <v>489.25887967</v>
      </c>
      <c r="AL24" s="241">
        <v>487.91978160999997</v>
      </c>
      <c r="AM24" s="241">
        <v>506.67288968000003</v>
      </c>
      <c r="AN24" s="241">
        <v>522.07703857000001</v>
      </c>
      <c r="AO24" s="241">
        <v>467.26747289999997</v>
      </c>
      <c r="AP24" s="241">
        <v>478.01322599999997</v>
      </c>
      <c r="AQ24" s="241">
        <v>511.27785225999997</v>
      </c>
      <c r="AR24" s="241">
        <v>590.37050399999998</v>
      </c>
      <c r="AS24" s="241">
        <v>599.49011194000002</v>
      </c>
      <c r="AT24" s="241">
        <v>618.80648418999999</v>
      </c>
      <c r="AU24" s="241">
        <v>632.60464833000003</v>
      </c>
      <c r="AV24" s="241">
        <v>556.77083387000005</v>
      </c>
      <c r="AW24" s="241">
        <v>489.501193</v>
      </c>
      <c r="AX24" s="241">
        <v>482.57992968000002</v>
      </c>
      <c r="AY24" s="241">
        <v>484.74770129000001</v>
      </c>
      <c r="AZ24" s="241">
        <v>516.35252143000002</v>
      </c>
      <c r="BA24" s="241">
        <v>489.73186419000001</v>
      </c>
      <c r="BB24" s="241">
        <v>502.98130266999999</v>
      </c>
      <c r="BC24" s="241">
        <v>494.92918064999998</v>
      </c>
      <c r="BD24" s="241">
        <v>589.09890967000001</v>
      </c>
      <c r="BE24" s="241">
        <v>620.88751677000005</v>
      </c>
      <c r="BF24" s="241">
        <v>632.52465226000004</v>
      </c>
      <c r="BG24" s="241">
        <v>638.13019999999995</v>
      </c>
      <c r="BH24" s="241">
        <v>562.36270000000002</v>
      </c>
      <c r="BI24" s="334">
        <v>496.67329999999998</v>
      </c>
      <c r="BJ24" s="334">
        <v>483.8263</v>
      </c>
      <c r="BK24" s="334">
        <v>507.82810000000001</v>
      </c>
      <c r="BL24" s="334">
        <v>523.1037</v>
      </c>
      <c r="BM24" s="334">
        <v>488.73630000000003</v>
      </c>
      <c r="BN24" s="334">
        <v>488.02949999999998</v>
      </c>
      <c r="BO24" s="334">
        <v>516.45129999999995</v>
      </c>
      <c r="BP24" s="334">
        <v>603.43759999999997</v>
      </c>
      <c r="BQ24" s="334">
        <v>624.52139999999997</v>
      </c>
      <c r="BR24" s="334">
        <v>648.80679999999995</v>
      </c>
      <c r="BS24" s="334">
        <v>630.59619999999995</v>
      </c>
      <c r="BT24" s="334">
        <v>557.73059999999998</v>
      </c>
      <c r="BU24" s="334">
        <v>501.69159999999999</v>
      </c>
      <c r="BV24" s="334">
        <v>488.70519999999999</v>
      </c>
    </row>
    <row r="25" spans="1:74" ht="11.1" customHeight="1" x14ac:dyDescent="0.2">
      <c r="A25" s="111" t="s">
        <v>854</v>
      </c>
      <c r="B25" s="206" t="s">
        <v>603</v>
      </c>
      <c r="C25" s="241">
        <v>240.27957258000001</v>
      </c>
      <c r="D25" s="241">
        <v>248.7304925</v>
      </c>
      <c r="E25" s="241">
        <v>231.36551258</v>
      </c>
      <c r="F25" s="241">
        <v>239.90263167000001</v>
      </c>
      <c r="G25" s="241">
        <v>242.45387160999999</v>
      </c>
      <c r="H25" s="241">
        <v>268.55814966999998</v>
      </c>
      <c r="I25" s="241">
        <v>287.78894097</v>
      </c>
      <c r="J25" s="241">
        <v>299.34078452</v>
      </c>
      <c r="K25" s="241">
        <v>278.37462399999998</v>
      </c>
      <c r="L25" s="241">
        <v>248.01267451999999</v>
      </c>
      <c r="M25" s="241">
        <v>240.78331433</v>
      </c>
      <c r="N25" s="241">
        <v>244.96773096999999</v>
      </c>
      <c r="O25" s="241">
        <v>231.12603644999999</v>
      </c>
      <c r="P25" s="241">
        <v>241.50416759000001</v>
      </c>
      <c r="Q25" s="241">
        <v>232.22412387</v>
      </c>
      <c r="R25" s="241">
        <v>241.93965</v>
      </c>
      <c r="S25" s="241">
        <v>257.41739160999998</v>
      </c>
      <c r="T25" s="241">
        <v>285.00448167000002</v>
      </c>
      <c r="U25" s="241">
        <v>289.76640097000001</v>
      </c>
      <c r="V25" s="241">
        <v>297.84521934999998</v>
      </c>
      <c r="W25" s="241">
        <v>278.65297800000002</v>
      </c>
      <c r="X25" s="241">
        <v>249.21844225999999</v>
      </c>
      <c r="Y25" s="241">
        <v>239.82410032999999</v>
      </c>
      <c r="Z25" s="241">
        <v>240.70063805999999</v>
      </c>
      <c r="AA25" s="241">
        <v>241.94574581000001</v>
      </c>
      <c r="AB25" s="241">
        <v>247.8228575</v>
      </c>
      <c r="AC25" s="241">
        <v>233.90110644999999</v>
      </c>
      <c r="AD25" s="241">
        <v>245.853959</v>
      </c>
      <c r="AE25" s="241">
        <v>256.66974902999999</v>
      </c>
      <c r="AF25" s="241">
        <v>287.88326567000001</v>
      </c>
      <c r="AG25" s="241">
        <v>291.31655194000001</v>
      </c>
      <c r="AH25" s="241">
        <v>297.81781581000001</v>
      </c>
      <c r="AI25" s="241">
        <v>275.61461932999998</v>
      </c>
      <c r="AJ25" s="241">
        <v>243.45157645</v>
      </c>
      <c r="AK25" s="241">
        <v>243.00835566999999</v>
      </c>
      <c r="AL25" s="241">
        <v>245.42771612999999</v>
      </c>
      <c r="AM25" s="241">
        <v>238.50937773999999</v>
      </c>
      <c r="AN25" s="241">
        <v>242.62507500000001</v>
      </c>
      <c r="AO25" s="241">
        <v>235.55394741999999</v>
      </c>
      <c r="AP25" s="241">
        <v>239.68963966999999</v>
      </c>
      <c r="AQ25" s="241">
        <v>256.16613710000001</v>
      </c>
      <c r="AR25" s="241">
        <v>275.63399299999998</v>
      </c>
      <c r="AS25" s="241">
        <v>293.77308871000002</v>
      </c>
      <c r="AT25" s="241">
        <v>283.91374160999999</v>
      </c>
      <c r="AU25" s="241">
        <v>280.49735866999998</v>
      </c>
      <c r="AV25" s="241">
        <v>250.61584839</v>
      </c>
      <c r="AW25" s="241">
        <v>245.32436799999999</v>
      </c>
      <c r="AX25" s="241">
        <v>243.73992903000001</v>
      </c>
      <c r="AY25" s="241">
        <v>238.80901258</v>
      </c>
      <c r="AZ25" s="241">
        <v>243.15445249999999</v>
      </c>
      <c r="BA25" s="241">
        <v>234.99128547999999</v>
      </c>
      <c r="BB25" s="241">
        <v>240.79574833000001</v>
      </c>
      <c r="BC25" s="241">
        <v>246.54177419000001</v>
      </c>
      <c r="BD25" s="241">
        <v>280.29864500000002</v>
      </c>
      <c r="BE25" s="241">
        <v>286.05690709999999</v>
      </c>
      <c r="BF25" s="241">
        <v>299.94459258000001</v>
      </c>
      <c r="BG25" s="241">
        <v>279.08679999999998</v>
      </c>
      <c r="BH25" s="241">
        <v>248.96690000000001</v>
      </c>
      <c r="BI25" s="334">
        <v>240.9845</v>
      </c>
      <c r="BJ25" s="334">
        <v>240.1123</v>
      </c>
      <c r="BK25" s="334">
        <v>244.3278</v>
      </c>
      <c r="BL25" s="334">
        <v>250.95230000000001</v>
      </c>
      <c r="BM25" s="334">
        <v>239.0042</v>
      </c>
      <c r="BN25" s="334">
        <v>245.76300000000001</v>
      </c>
      <c r="BO25" s="334">
        <v>256.25439999999998</v>
      </c>
      <c r="BP25" s="334">
        <v>283.51909999999998</v>
      </c>
      <c r="BQ25" s="334">
        <v>302.95100000000002</v>
      </c>
      <c r="BR25" s="334">
        <v>304.68009999999998</v>
      </c>
      <c r="BS25" s="334">
        <v>289.22949999999997</v>
      </c>
      <c r="BT25" s="334">
        <v>252.54069999999999</v>
      </c>
      <c r="BU25" s="334">
        <v>246.78710000000001</v>
      </c>
      <c r="BV25" s="334">
        <v>245.90190000000001</v>
      </c>
    </row>
    <row r="26" spans="1:74" ht="11.1" customHeight="1" x14ac:dyDescent="0.2">
      <c r="A26" s="111" t="s">
        <v>855</v>
      </c>
      <c r="B26" s="206" t="s">
        <v>262</v>
      </c>
      <c r="C26" s="241">
        <v>430.06349741999998</v>
      </c>
      <c r="D26" s="241">
        <v>450.64050643000002</v>
      </c>
      <c r="E26" s="241">
        <v>448.61000258000001</v>
      </c>
      <c r="F26" s="241">
        <v>423.43253233000002</v>
      </c>
      <c r="G26" s="241">
        <v>433.75530773999998</v>
      </c>
      <c r="H26" s="241">
        <v>472.15793400000001</v>
      </c>
      <c r="I26" s="241">
        <v>467.98777612999999</v>
      </c>
      <c r="J26" s="241">
        <v>519.78795838999997</v>
      </c>
      <c r="K26" s="241">
        <v>514.21538899999996</v>
      </c>
      <c r="L26" s="241">
        <v>458.65423290000001</v>
      </c>
      <c r="M26" s="241">
        <v>451.42314099999999</v>
      </c>
      <c r="N26" s="241">
        <v>450.47238322999999</v>
      </c>
      <c r="O26" s="241">
        <v>430.96121548000002</v>
      </c>
      <c r="P26" s="241">
        <v>436.51965207000001</v>
      </c>
      <c r="Q26" s="241">
        <v>433.05841290000001</v>
      </c>
      <c r="R26" s="241">
        <v>418.28975066999999</v>
      </c>
      <c r="S26" s="241">
        <v>440.07532773999998</v>
      </c>
      <c r="T26" s="241">
        <v>478.20800200000002</v>
      </c>
      <c r="U26" s="241">
        <v>471.37754999999999</v>
      </c>
      <c r="V26" s="241">
        <v>512.28228774000002</v>
      </c>
      <c r="W26" s="241">
        <v>489.00457232999997</v>
      </c>
      <c r="X26" s="241">
        <v>485.74202742</v>
      </c>
      <c r="Y26" s="241">
        <v>443.20737832999998</v>
      </c>
      <c r="Z26" s="241">
        <v>430.19972483999999</v>
      </c>
      <c r="AA26" s="241">
        <v>437.03263484000001</v>
      </c>
      <c r="AB26" s="241">
        <v>442.39384928999999</v>
      </c>
      <c r="AC26" s="241">
        <v>413.31925774000001</v>
      </c>
      <c r="AD26" s="241">
        <v>429.25256532999998</v>
      </c>
      <c r="AE26" s="241">
        <v>435.76489128999998</v>
      </c>
      <c r="AF26" s="241">
        <v>444.44980533</v>
      </c>
      <c r="AG26" s="241">
        <v>482.35152128999999</v>
      </c>
      <c r="AH26" s="241">
        <v>483.96872934999999</v>
      </c>
      <c r="AI26" s="241">
        <v>471.27716466999999</v>
      </c>
      <c r="AJ26" s="241">
        <v>452.59250226</v>
      </c>
      <c r="AK26" s="241">
        <v>416.58199033</v>
      </c>
      <c r="AL26" s="241">
        <v>435.71251129000001</v>
      </c>
      <c r="AM26" s="241">
        <v>432.39431774000002</v>
      </c>
      <c r="AN26" s="241">
        <v>447.52158929000001</v>
      </c>
      <c r="AO26" s="241">
        <v>416.13545742000002</v>
      </c>
      <c r="AP26" s="241">
        <v>432.91264767000001</v>
      </c>
      <c r="AQ26" s="241">
        <v>425.79202290000001</v>
      </c>
      <c r="AR26" s="241">
        <v>461.16521633000002</v>
      </c>
      <c r="AS26" s="241">
        <v>481.77426032</v>
      </c>
      <c r="AT26" s="241">
        <v>470.81693903000001</v>
      </c>
      <c r="AU26" s="241">
        <v>498.96129932999997</v>
      </c>
      <c r="AV26" s="241">
        <v>481.59213516</v>
      </c>
      <c r="AW26" s="241">
        <v>410.82788133000003</v>
      </c>
      <c r="AX26" s="241">
        <v>450.43597065</v>
      </c>
      <c r="AY26" s="241">
        <v>425.65859194000001</v>
      </c>
      <c r="AZ26" s="241">
        <v>440.63108928999998</v>
      </c>
      <c r="BA26" s="241">
        <v>437.65412386999998</v>
      </c>
      <c r="BB26" s="241">
        <v>454.08649932999998</v>
      </c>
      <c r="BC26" s="241">
        <v>425.03770902999997</v>
      </c>
      <c r="BD26" s="241">
        <v>495.08775632999999</v>
      </c>
      <c r="BE26" s="241">
        <v>514.2405129</v>
      </c>
      <c r="BF26" s="241">
        <v>467.50530226000001</v>
      </c>
      <c r="BG26" s="241">
        <v>505.5138</v>
      </c>
      <c r="BH26" s="241">
        <v>487.96140000000003</v>
      </c>
      <c r="BI26" s="334">
        <v>429.46890000000002</v>
      </c>
      <c r="BJ26" s="334">
        <v>437.8974</v>
      </c>
      <c r="BK26" s="334">
        <v>433.58499999999998</v>
      </c>
      <c r="BL26" s="334">
        <v>449.85419999999999</v>
      </c>
      <c r="BM26" s="334">
        <v>433.53980000000001</v>
      </c>
      <c r="BN26" s="334">
        <v>450.90820000000002</v>
      </c>
      <c r="BO26" s="334">
        <v>451.16050000000001</v>
      </c>
      <c r="BP26" s="334">
        <v>490.4</v>
      </c>
      <c r="BQ26" s="334">
        <v>482.3997</v>
      </c>
      <c r="BR26" s="334">
        <v>501.91079999999999</v>
      </c>
      <c r="BS26" s="334">
        <v>498.53620000000001</v>
      </c>
      <c r="BT26" s="334">
        <v>471.58890000000002</v>
      </c>
      <c r="BU26" s="334">
        <v>434.7045</v>
      </c>
      <c r="BV26" s="334">
        <v>443.22199999999998</v>
      </c>
    </row>
    <row r="27" spans="1:74" ht="11.1" customHeight="1" x14ac:dyDescent="0.2">
      <c r="A27" s="111" t="s">
        <v>867</v>
      </c>
      <c r="B27" s="206" t="s">
        <v>263</v>
      </c>
      <c r="C27" s="241">
        <v>17.260579355000001</v>
      </c>
      <c r="D27" s="241">
        <v>18.397449999999999</v>
      </c>
      <c r="E27" s="241">
        <v>17.327070644999999</v>
      </c>
      <c r="F27" s="241">
        <v>17.053506333000001</v>
      </c>
      <c r="G27" s="241">
        <v>16.625592903000001</v>
      </c>
      <c r="H27" s="241">
        <v>16.338991332999999</v>
      </c>
      <c r="I27" s="241">
        <v>16.384805805999999</v>
      </c>
      <c r="J27" s="241">
        <v>17.099397097000001</v>
      </c>
      <c r="K27" s="241">
        <v>17.117551333000002</v>
      </c>
      <c r="L27" s="241">
        <v>16.838282581000001</v>
      </c>
      <c r="M27" s="241">
        <v>17.393561333000001</v>
      </c>
      <c r="N27" s="241">
        <v>16.861178065000001</v>
      </c>
      <c r="O27" s="241">
        <v>16.999525161000001</v>
      </c>
      <c r="P27" s="241">
        <v>17.776980689999998</v>
      </c>
      <c r="Q27" s="241">
        <v>16.406670323</v>
      </c>
      <c r="R27" s="241">
        <v>16.429781999999999</v>
      </c>
      <c r="S27" s="241">
        <v>16.064612580999999</v>
      </c>
      <c r="T27" s="241">
        <v>16.115402667000001</v>
      </c>
      <c r="U27" s="241">
        <v>16.181835484</v>
      </c>
      <c r="V27" s="241">
        <v>16.781163871</v>
      </c>
      <c r="W27" s="241">
        <v>16.568253667</v>
      </c>
      <c r="X27" s="241">
        <v>16.769631613000001</v>
      </c>
      <c r="Y27" s="241">
        <v>17.189021</v>
      </c>
      <c r="Z27" s="241">
        <v>17.203392903000001</v>
      </c>
      <c r="AA27" s="241">
        <v>16.517864839000001</v>
      </c>
      <c r="AB27" s="241">
        <v>17.054449999999999</v>
      </c>
      <c r="AC27" s="241">
        <v>16.027354839000001</v>
      </c>
      <c r="AD27" s="241">
        <v>16.409516</v>
      </c>
      <c r="AE27" s="241">
        <v>16.374481613</v>
      </c>
      <c r="AF27" s="241">
        <v>16.226800999999998</v>
      </c>
      <c r="AG27" s="241">
        <v>16.547464516000002</v>
      </c>
      <c r="AH27" s="241">
        <v>17.011595805999999</v>
      </c>
      <c r="AI27" s="241">
        <v>16.924819667000001</v>
      </c>
      <c r="AJ27" s="241">
        <v>16.689273226000001</v>
      </c>
      <c r="AK27" s="241">
        <v>16.913101333</v>
      </c>
      <c r="AL27" s="241">
        <v>17.723811935000001</v>
      </c>
      <c r="AM27" s="241">
        <v>16.164898064999999</v>
      </c>
      <c r="AN27" s="241">
        <v>17.240835713999999</v>
      </c>
      <c r="AO27" s="241">
        <v>15.780102903</v>
      </c>
      <c r="AP27" s="241">
        <v>15.901993333</v>
      </c>
      <c r="AQ27" s="241">
        <v>15.735724193999999</v>
      </c>
      <c r="AR27" s="241">
        <v>15.802450332999999</v>
      </c>
      <c r="AS27" s="241">
        <v>16.017897096999999</v>
      </c>
      <c r="AT27" s="241">
        <v>16.521233226</v>
      </c>
      <c r="AU27" s="241">
        <v>16.925547000000002</v>
      </c>
      <c r="AV27" s="241">
        <v>16.705856451999999</v>
      </c>
      <c r="AW27" s="241">
        <v>16.561537667</v>
      </c>
      <c r="AX27" s="241">
        <v>16.781603548</v>
      </c>
      <c r="AY27" s="241">
        <v>15.781897419</v>
      </c>
      <c r="AZ27" s="241">
        <v>17.176778213999999</v>
      </c>
      <c r="BA27" s="241">
        <v>15.707570968000001</v>
      </c>
      <c r="BB27" s="241">
        <v>16.201170333</v>
      </c>
      <c r="BC27" s="241">
        <v>15.554875484</v>
      </c>
      <c r="BD27" s="241">
        <v>16.011165999999999</v>
      </c>
      <c r="BE27" s="241">
        <v>16.487697097000002</v>
      </c>
      <c r="BF27" s="241">
        <v>16.532166129</v>
      </c>
      <c r="BG27" s="241">
        <v>16.982810000000001</v>
      </c>
      <c r="BH27" s="241">
        <v>16.80416</v>
      </c>
      <c r="BI27" s="334">
        <v>16.544139999999999</v>
      </c>
      <c r="BJ27" s="334">
        <v>16.556640000000002</v>
      </c>
      <c r="BK27" s="334">
        <v>16.191849999999999</v>
      </c>
      <c r="BL27" s="334">
        <v>16.96332</v>
      </c>
      <c r="BM27" s="334">
        <v>15.843909999999999</v>
      </c>
      <c r="BN27" s="334">
        <v>16.21612</v>
      </c>
      <c r="BO27" s="334">
        <v>15.939550000000001</v>
      </c>
      <c r="BP27" s="334">
        <v>15.946</v>
      </c>
      <c r="BQ27" s="334">
        <v>16.395659999999999</v>
      </c>
      <c r="BR27" s="334">
        <v>16.97786</v>
      </c>
      <c r="BS27" s="334">
        <v>16.989629999999998</v>
      </c>
      <c r="BT27" s="334">
        <v>16.578130000000002</v>
      </c>
      <c r="BU27" s="334">
        <v>16.842359999999999</v>
      </c>
      <c r="BV27" s="334">
        <v>16.85501</v>
      </c>
    </row>
    <row r="28" spans="1:74" ht="11.1" customHeight="1" x14ac:dyDescent="0.2">
      <c r="A28" s="111" t="s">
        <v>868</v>
      </c>
      <c r="B28" s="206" t="s">
        <v>605</v>
      </c>
      <c r="C28" s="241">
        <v>3491.9559094000001</v>
      </c>
      <c r="D28" s="241">
        <v>3564.1263714000002</v>
      </c>
      <c r="E28" s="241">
        <v>3363.1309084</v>
      </c>
      <c r="F28" s="241">
        <v>3350.207187</v>
      </c>
      <c r="G28" s="241">
        <v>3471.7591812999999</v>
      </c>
      <c r="H28" s="241">
        <v>3939.0057983000002</v>
      </c>
      <c r="I28" s="241">
        <v>4131.1430071000004</v>
      </c>
      <c r="J28" s="241">
        <v>4173.1767145000003</v>
      </c>
      <c r="K28" s="241">
        <v>3931.7103892999999</v>
      </c>
      <c r="L28" s="241">
        <v>3504.8246393999998</v>
      </c>
      <c r="M28" s="241">
        <v>3351.7473313</v>
      </c>
      <c r="N28" s="241">
        <v>3382.7767319</v>
      </c>
      <c r="O28" s="241">
        <v>3394.8164587000001</v>
      </c>
      <c r="P28" s="241">
        <v>3451.0387479000001</v>
      </c>
      <c r="Q28" s="241">
        <v>3305.6265474000002</v>
      </c>
      <c r="R28" s="241">
        <v>3367.8902549999998</v>
      </c>
      <c r="S28" s="241">
        <v>3574.2079726000002</v>
      </c>
      <c r="T28" s="241">
        <v>3933.6463832999998</v>
      </c>
      <c r="U28" s="241">
        <v>4146.3002415999999</v>
      </c>
      <c r="V28" s="241">
        <v>4132.4650890000003</v>
      </c>
      <c r="W28" s="241">
        <v>3886.1656849999999</v>
      </c>
      <c r="X28" s="241">
        <v>3563.5809681000001</v>
      </c>
      <c r="Y28" s="241">
        <v>3388.0246087</v>
      </c>
      <c r="Z28" s="241">
        <v>3358.7854422999999</v>
      </c>
      <c r="AA28" s="241">
        <v>3475.1208584000001</v>
      </c>
      <c r="AB28" s="241">
        <v>3607.7012254000001</v>
      </c>
      <c r="AC28" s="241">
        <v>3355.2051135000002</v>
      </c>
      <c r="AD28" s="241">
        <v>3379.8313932999999</v>
      </c>
      <c r="AE28" s="241">
        <v>3505.8905168000001</v>
      </c>
      <c r="AF28" s="241">
        <v>3913.6804302999999</v>
      </c>
      <c r="AG28" s="241">
        <v>4106.7927731999998</v>
      </c>
      <c r="AH28" s="241">
        <v>4098.8153019000001</v>
      </c>
      <c r="AI28" s="241">
        <v>3946.9240522999999</v>
      </c>
      <c r="AJ28" s="241">
        <v>3609.8910181000001</v>
      </c>
      <c r="AK28" s="241">
        <v>3446.1492923000001</v>
      </c>
      <c r="AL28" s="241">
        <v>3508.4646781000001</v>
      </c>
      <c r="AM28" s="241">
        <v>3672.0430722999999</v>
      </c>
      <c r="AN28" s="241">
        <v>3725.7491049999999</v>
      </c>
      <c r="AO28" s="241">
        <v>3449.5509071000001</v>
      </c>
      <c r="AP28" s="241">
        <v>3414.2578746999998</v>
      </c>
      <c r="AQ28" s="241">
        <v>3536.5310503000001</v>
      </c>
      <c r="AR28" s="241">
        <v>3946.2418177</v>
      </c>
      <c r="AS28" s="241">
        <v>4045.04304</v>
      </c>
      <c r="AT28" s="241">
        <v>4050.4747919000001</v>
      </c>
      <c r="AU28" s="241">
        <v>4000.3985213000001</v>
      </c>
      <c r="AV28" s="241">
        <v>3644.7790952</v>
      </c>
      <c r="AW28" s="241">
        <v>3473.7832483000002</v>
      </c>
      <c r="AX28" s="241">
        <v>3498.2504518999999</v>
      </c>
      <c r="AY28" s="241">
        <v>3589.7922564999999</v>
      </c>
      <c r="AZ28" s="241">
        <v>3768.0020835999999</v>
      </c>
      <c r="BA28" s="241">
        <v>3483.8491229000001</v>
      </c>
      <c r="BB28" s="241">
        <v>3479.5049233</v>
      </c>
      <c r="BC28" s="241">
        <v>3542.5539822999999</v>
      </c>
      <c r="BD28" s="241">
        <v>3996.5964567000001</v>
      </c>
      <c r="BE28" s="241">
        <v>4173.7807593999996</v>
      </c>
      <c r="BF28" s="241">
        <v>4136.4263239000002</v>
      </c>
      <c r="BG28" s="241">
        <v>4075.451</v>
      </c>
      <c r="BH28" s="241">
        <v>3660.8270000000002</v>
      </c>
      <c r="BI28" s="334">
        <v>3484.47</v>
      </c>
      <c r="BJ28" s="334">
        <v>3519.2150000000001</v>
      </c>
      <c r="BK28" s="334">
        <v>3649.1289999999999</v>
      </c>
      <c r="BL28" s="334">
        <v>3737.2379999999998</v>
      </c>
      <c r="BM28" s="334">
        <v>3489.049</v>
      </c>
      <c r="BN28" s="334">
        <v>3451.9360000000001</v>
      </c>
      <c r="BO28" s="334">
        <v>3591.5059999999999</v>
      </c>
      <c r="BP28" s="334">
        <v>4042.7240000000002</v>
      </c>
      <c r="BQ28" s="334">
        <v>4227.7510000000002</v>
      </c>
      <c r="BR28" s="334">
        <v>4241.6189999999997</v>
      </c>
      <c r="BS28" s="334">
        <v>4055.6030000000001</v>
      </c>
      <c r="BT28" s="334">
        <v>3687.953</v>
      </c>
      <c r="BU28" s="334">
        <v>3524.616</v>
      </c>
      <c r="BV28" s="334">
        <v>3559.44</v>
      </c>
    </row>
    <row r="29" spans="1:74" ht="11.1" customHeight="1" x14ac:dyDescent="0.2">
      <c r="A29" s="111"/>
      <c r="B29" s="113" t="s">
        <v>33</v>
      </c>
      <c r="C29" s="237"/>
      <c r="D29" s="237"/>
      <c r="E29" s="237"/>
      <c r="F29" s="237"/>
      <c r="G29" s="237"/>
      <c r="H29" s="237"/>
      <c r="I29" s="237"/>
      <c r="J29" s="237"/>
      <c r="K29" s="237"/>
      <c r="L29" s="237"/>
      <c r="M29" s="237"/>
      <c r="N29" s="237"/>
      <c r="O29" s="237"/>
      <c r="P29" s="237"/>
      <c r="Q29" s="237"/>
      <c r="R29" s="237"/>
      <c r="S29" s="237"/>
      <c r="T29" s="237"/>
      <c r="U29" s="237"/>
      <c r="V29" s="237"/>
      <c r="W29" s="237"/>
      <c r="X29" s="237"/>
      <c r="Y29" s="237"/>
      <c r="Z29" s="237"/>
      <c r="AA29" s="237"/>
      <c r="AB29" s="237"/>
      <c r="AC29" s="237"/>
      <c r="AD29" s="237"/>
      <c r="AE29" s="237"/>
      <c r="AF29" s="237"/>
      <c r="AG29" s="237"/>
      <c r="AH29" s="237"/>
      <c r="AI29" s="237"/>
      <c r="AJ29" s="237"/>
      <c r="AK29" s="237"/>
      <c r="AL29" s="237"/>
      <c r="AM29" s="237"/>
      <c r="AN29" s="237"/>
      <c r="AO29" s="237"/>
      <c r="AP29" s="237"/>
      <c r="AQ29" s="237"/>
      <c r="AR29" s="237"/>
      <c r="AS29" s="237"/>
      <c r="AT29" s="237"/>
      <c r="AU29" s="237"/>
      <c r="AV29" s="237"/>
      <c r="AW29" s="237"/>
      <c r="AX29" s="237"/>
      <c r="AY29" s="237"/>
      <c r="AZ29" s="237"/>
      <c r="BA29" s="237"/>
      <c r="BB29" s="237"/>
      <c r="BC29" s="237"/>
      <c r="BD29" s="237"/>
      <c r="BE29" s="237"/>
      <c r="BF29" s="237"/>
      <c r="BG29" s="237"/>
      <c r="BH29" s="237"/>
      <c r="BI29" s="373"/>
      <c r="BJ29" s="373"/>
      <c r="BK29" s="373"/>
      <c r="BL29" s="373"/>
      <c r="BM29" s="373"/>
      <c r="BN29" s="373"/>
      <c r="BO29" s="373"/>
      <c r="BP29" s="373"/>
      <c r="BQ29" s="373"/>
      <c r="BR29" s="373"/>
      <c r="BS29" s="373"/>
      <c r="BT29" s="373"/>
      <c r="BU29" s="373"/>
      <c r="BV29" s="373"/>
    </row>
    <row r="30" spans="1:74" ht="11.1" customHeight="1" x14ac:dyDescent="0.2">
      <c r="A30" s="111" t="s">
        <v>856</v>
      </c>
      <c r="B30" s="206" t="s">
        <v>597</v>
      </c>
      <c r="C30" s="241">
        <v>71.760390645000001</v>
      </c>
      <c r="D30" s="241">
        <v>78.219569643</v>
      </c>
      <c r="E30" s="241">
        <v>75.188372580999996</v>
      </c>
      <c r="F30" s="241">
        <v>75.892313999999999</v>
      </c>
      <c r="G30" s="241">
        <v>73.407574194000006</v>
      </c>
      <c r="H30" s="241">
        <v>78.558022332999997</v>
      </c>
      <c r="I30" s="241">
        <v>81.225491934999994</v>
      </c>
      <c r="J30" s="241">
        <v>79.948267741999999</v>
      </c>
      <c r="K30" s="241">
        <v>83.506239332999996</v>
      </c>
      <c r="L30" s="241">
        <v>75.892164839000003</v>
      </c>
      <c r="M30" s="241">
        <v>74.175183666999999</v>
      </c>
      <c r="N30" s="241">
        <v>70.730520967999993</v>
      </c>
      <c r="O30" s="241">
        <v>73.239149677</v>
      </c>
      <c r="P30" s="241">
        <v>75.508939310000002</v>
      </c>
      <c r="Q30" s="241">
        <v>72.393218387000005</v>
      </c>
      <c r="R30" s="241">
        <v>75.415548333000004</v>
      </c>
      <c r="S30" s="241">
        <v>70.965724839000003</v>
      </c>
      <c r="T30" s="241">
        <v>78.868705667</v>
      </c>
      <c r="U30" s="241">
        <v>81.369873225999996</v>
      </c>
      <c r="V30" s="241">
        <v>83.401436774000004</v>
      </c>
      <c r="W30" s="241">
        <v>80.307503667000006</v>
      </c>
      <c r="X30" s="241">
        <v>73.139783871000006</v>
      </c>
      <c r="Y30" s="241">
        <v>74.915262666999993</v>
      </c>
      <c r="Z30" s="241">
        <v>72.684819355000002</v>
      </c>
      <c r="AA30" s="241">
        <v>73.184688065000003</v>
      </c>
      <c r="AB30" s="241">
        <v>78.631416786000003</v>
      </c>
      <c r="AC30" s="241">
        <v>71.798460645000006</v>
      </c>
      <c r="AD30" s="241">
        <v>74.389045999999993</v>
      </c>
      <c r="AE30" s="241">
        <v>73.151979354999995</v>
      </c>
      <c r="AF30" s="241">
        <v>77.262512333000004</v>
      </c>
      <c r="AG30" s="241">
        <v>81.894760000000005</v>
      </c>
      <c r="AH30" s="241">
        <v>78.102388065</v>
      </c>
      <c r="AI30" s="241">
        <v>79.359330999999997</v>
      </c>
      <c r="AJ30" s="241">
        <v>73.026150645000001</v>
      </c>
      <c r="AK30" s="241">
        <v>72.091735333000003</v>
      </c>
      <c r="AL30" s="241">
        <v>70.683206773999999</v>
      </c>
      <c r="AM30" s="241">
        <v>49.186399676999997</v>
      </c>
      <c r="AN30" s="241">
        <v>53.378075357</v>
      </c>
      <c r="AO30" s="241">
        <v>50.126160323000001</v>
      </c>
      <c r="AP30" s="241">
        <v>51.105954666999999</v>
      </c>
      <c r="AQ30" s="241">
        <v>50.627939355000002</v>
      </c>
      <c r="AR30" s="241">
        <v>53.389336999999998</v>
      </c>
      <c r="AS30" s="241">
        <v>54.28313129</v>
      </c>
      <c r="AT30" s="241">
        <v>56.384354516000002</v>
      </c>
      <c r="AU30" s="241">
        <v>53.172728333000002</v>
      </c>
      <c r="AV30" s="241">
        <v>52.799747418999999</v>
      </c>
      <c r="AW30" s="241">
        <v>53.890611333000003</v>
      </c>
      <c r="AX30" s="241">
        <v>50.014460968000002</v>
      </c>
      <c r="AY30" s="241">
        <v>46.005867096999999</v>
      </c>
      <c r="AZ30" s="241">
        <v>49.751388214000002</v>
      </c>
      <c r="BA30" s="241">
        <v>50.055612257999996</v>
      </c>
      <c r="BB30" s="241">
        <v>51.056075999999997</v>
      </c>
      <c r="BC30" s="241">
        <v>49.236518709999999</v>
      </c>
      <c r="BD30" s="241">
        <v>53.296202332999997</v>
      </c>
      <c r="BE30" s="241">
        <v>51.321647742000003</v>
      </c>
      <c r="BF30" s="241">
        <v>53.040640000000003</v>
      </c>
      <c r="BG30" s="241">
        <v>50.449910000000003</v>
      </c>
      <c r="BH30" s="241">
        <v>49.657730000000001</v>
      </c>
      <c r="BI30" s="334">
        <v>50.94341</v>
      </c>
      <c r="BJ30" s="334">
        <v>48.474460000000001</v>
      </c>
      <c r="BK30" s="334">
        <v>47.282820000000001</v>
      </c>
      <c r="BL30" s="334">
        <v>50.55977</v>
      </c>
      <c r="BM30" s="334">
        <v>47.731639999999999</v>
      </c>
      <c r="BN30" s="334">
        <v>50.75441</v>
      </c>
      <c r="BO30" s="334">
        <v>49.984459999999999</v>
      </c>
      <c r="BP30" s="334">
        <v>53.374180000000003</v>
      </c>
      <c r="BQ30" s="334">
        <v>51.863050000000001</v>
      </c>
      <c r="BR30" s="334">
        <v>52.073340000000002</v>
      </c>
      <c r="BS30" s="334">
        <v>51.993360000000003</v>
      </c>
      <c r="BT30" s="334">
        <v>50.850819999999999</v>
      </c>
      <c r="BU30" s="334">
        <v>50.798549999999999</v>
      </c>
      <c r="BV30" s="334">
        <v>48.350650000000002</v>
      </c>
    </row>
    <row r="31" spans="1:74" ht="11.1" customHeight="1" x14ac:dyDescent="0.2">
      <c r="A31" s="111" t="s">
        <v>857</v>
      </c>
      <c r="B31" s="188" t="s">
        <v>631</v>
      </c>
      <c r="C31" s="241">
        <v>202.47412935</v>
      </c>
      <c r="D31" s="241">
        <v>207.30958570999999</v>
      </c>
      <c r="E31" s="241">
        <v>189.31601065000001</v>
      </c>
      <c r="F31" s="241">
        <v>189.14436266999999</v>
      </c>
      <c r="G31" s="241">
        <v>188.66649774000001</v>
      </c>
      <c r="H31" s="241">
        <v>202.62201899999999</v>
      </c>
      <c r="I31" s="241">
        <v>195.65035355000001</v>
      </c>
      <c r="J31" s="241">
        <v>198.48651290000001</v>
      </c>
      <c r="K31" s="241">
        <v>198.15714133</v>
      </c>
      <c r="L31" s="241">
        <v>191.70624839000001</v>
      </c>
      <c r="M31" s="241">
        <v>191.52221467000001</v>
      </c>
      <c r="N31" s="241">
        <v>181.79090805999999</v>
      </c>
      <c r="O31" s="241">
        <v>181.16948097</v>
      </c>
      <c r="P31" s="241">
        <v>191.30480137999999</v>
      </c>
      <c r="Q31" s="241">
        <v>191.58088742000001</v>
      </c>
      <c r="R31" s="241">
        <v>185.46053567000001</v>
      </c>
      <c r="S31" s="241">
        <v>196.94607902999999</v>
      </c>
      <c r="T31" s="241">
        <v>186.14411367</v>
      </c>
      <c r="U31" s="241">
        <v>196.15049386999999</v>
      </c>
      <c r="V31" s="241">
        <v>196.55838032</v>
      </c>
      <c r="W31" s="241">
        <v>199.77828400000001</v>
      </c>
      <c r="X31" s="241">
        <v>187.66050161000001</v>
      </c>
      <c r="Y31" s="241">
        <v>184.13551333000001</v>
      </c>
      <c r="Z31" s="241">
        <v>181.97051096999999</v>
      </c>
      <c r="AA31" s="241">
        <v>194.60872516000001</v>
      </c>
      <c r="AB31" s="241">
        <v>213.49511892999999</v>
      </c>
      <c r="AC31" s="241">
        <v>196.02506258</v>
      </c>
      <c r="AD31" s="241">
        <v>198.93848399999999</v>
      </c>
      <c r="AE31" s="241">
        <v>196.54155194000001</v>
      </c>
      <c r="AF31" s="241">
        <v>203.46499033000001</v>
      </c>
      <c r="AG31" s="241">
        <v>210.39825257999999</v>
      </c>
      <c r="AH31" s="241">
        <v>204.36027806000001</v>
      </c>
      <c r="AI31" s="241">
        <v>205.87962167000001</v>
      </c>
      <c r="AJ31" s="241">
        <v>201.76034451999999</v>
      </c>
      <c r="AK31" s="241">
        <v>198.90254100000001</v>
      </c>
      <c r="AL31" s="241">
        <v>193.93019032000001</v>
      </c>
      <c r="AM31" s="241">
        <v>203.71558612999999</v>
      </c>
      <c r="AN31" s="241">
        <v>212.70829214</v>
      </c>
      <c r="AO31" s="241">
        <v>195.13701097000001</v>
      </c>
      <c r="AP31" s="241">
        <v>196.76072400000001</v>
      </c>
      <c r="AQ31" s="241">
        <v>199.30495581</v>
      </c>
      <c r="AR31" s="241">
        <v>205.58676800000001</v>
      </c>
      <c r="AS31" s="241">
        <v>205.20183387</v>
      </c>
      <c r="AT31" s="241">
        <v>209.75755968000001</v>
      </c>
      <c r="AU31" s="241">
        <v>208.838109</v>
      </c>
      <c r="AV31" s="241">
        <v>202.91611323000001</v>
      </c>
      <c r="AW31" s="241">
        <v>195.77280132999999</v>
      </c>
      <c r="AX31" s="241">
        <v>192.76373903000001</v>
      </c>
      <c r="AY31" s="241">
        <v>190.97755516000001</v>
      </c>
      <c r="AZ31" s="241">
        <v>208.73286999999999</v>
      </c>
      <c r="BA31" s="241">
        <v>196.44863774000001</v>
      </c>
      <c r="BB31" s="241">
        <v>194.19448867</v>
      </c>
      <c r="BC31" s="241">
        <v>176.36812226000001</v>
      </c>
      <c r="BD31" s="241">
        <v>217.52260699999999</v>
      </c>
      <c r="BE31" s="241">
        <v>207.45405452</v>
      </c>
      <c r="BF31" s="241">
        <v>198.36541452</v>
      </c>
      <c r="BG31" s="241">
        <v>200.37350000000001</v>
      </c>
      <c r="BH31" s="241">
        <v>197.84639999999999</v>
      </c>
      <c r="BI31" s="334">
        <v>196.226</v>
      </c>
      <c r="BJ31" s="334">
        <v>192.78129999999999</v>
      </c>
      <c r="BK31" s="334">
        <v>201.0652</v>
      </c>
      <c r="BL31" s="334">
        <v>211.7704</v>
      </c>
      <c r="BM31" s="334">
        <v>200.31379999999999</v>
      </c>
      <c r="BN31" s="334">
        <v>195.3656</v>
      </c>
      <c r="BO31" s="334">
        <v>196.71729999999999</v>
      </c>
      <c r="BP31" s="334">
        <v>202.57329999999999</v>
      </c>
      <c r="BQ31" s="334">
        <v>204.227</v>
      </c>
      <c r="BR31" s="334">
        <v>204.2962</v>
      </c>
      <c r="BS31" s="334">
        <v>204.8613</v>
      </c>
      <c r="BT31" s="334">
        <v>201.82579999999999</v>
      </c>
      <c r="BU31" s="334">
        <v>198.12559999999999</v>
      </c>
      <c r="BV31" s="334">
        <v>194.7313</v>
      </c>
    </row>
    <row r="32" spans="1:74" ht="11.1" customHeight="1" x14ac:dyDescent="0.2">
      <c r="A32" s="111" t="s">
        <v>858</v>
      </c>
      <c r="B32" s="206" t="s">
        <v>598</v>
      </c>
      <c r="C32" s="241">
        <v>529.15742419000003</v>
      </c>
      <c r="D32" s="241">
        <v>552.86840714000004</v>
      </c>
      <c r="E32" s="241">
        <v>558.39978742000005</v>
      </c>
      <c r="F32" s="241">
        <v>540.16088166999998</v>
      </c>
      <c r="G32" s="241">
        <v>539.74690419000001</v>
      </c>
      <c r="H32" s="241">
        <v>560.99523633000001</v>
      </c>
      <c r="I32" s="241">
        <v>570.99598967999998</v>
      </c>
      <c r="J32" s="241">
        <v>570.19872290000001</v>
      </c>
      <c r="K32" s="241">
        <v>577.85008732999995</v>
      </c>
      <c r="L32" s="241">
        <v>556.98039128999994</v>
      </c>
      <c r="M32" s="241">
        <v>547.06814599999996</v>
      </c>
      <c r="N32" s="241">
        <v>522.90839613000003</v>
      </c>
      <c r="O32" s="241">
        <v>534.69845935000001</v>
      </c>
      <c r="P32" s="241">
        <v>573.88435069000002</v>
      </c>
      <c r="Q32" s="241">
        <v>545.57354194000004</v>
      </c>
      <c r="R32" s="241">
        <v>565.35083967000003</v>
      </c>
      <c r="S32" s="241">
        <v>564.36048031999997</v>
      </c>
      <c r="T32" s="241">
        <v>571.10283067</v>
      </c>
      <c r="U32" s="241">
        <v>576.27275741999995</v>
      </c>
      <c r="V32" s="241">
        <v>577.70720484000003</v>
      </c>
      <c r="W32" s="241">
        <v>548.16560032999996</v>
      </c>
      <c r="X32" s="241">
        <v>541.40157032000002</v>
      </c>
      <c r="Y32" s="241">
        <v>529.40084000000002</v>
      </c>
      <c r="Z32" s="241">
        <v>503.78722806000002</v>
      </c>
      <c r="AA32" s="241">
        <v>538.41857709999999</v>
      </c>
      <c r="AB32" s="241">
        <v>572.03192571</v>
      </c>
      <c r="AC32" s="241">
        <v>540.21515032000002</v>
      </c>
      <c r="AD32" s="241">
        <v>540.66545932999998</v>
      </c>
      <c r="AE32" s="241">
        <v>554.08784806000006</v>
      </c>
      <c r="AF32" s="241">
        <v>552.77725167000006</v>
      </c>
      <c r="AG32" s="241">
        <v>547.82900934999998</v>
      </c>
      <c r="AH32" s="241">
        <v>562.01689612999996</v>
      </c>
      <c r="AI32" s="241">
        <v>543.50373966999996</v>
      </c>
      <c r="AJ32" s="241">
        <v>535.16573289999997</v>
      </c>
      <c r="AK32" s="241">
        <v>525.94609466999998</v>
      </c>
      <c r="AL32" s="241">
        <v>508.36097096999998</v>
      </c>
      <c r="AM32" s="241">
        <v>535.07362322999995</v>
      </c>
      <c r="AN32" s="241">
        <v>557.01965892999999</v>
      </c>
      <c r="AO32" s="241">
        <v>539.55594805999999</v>
      </c>
      <c r="AP32" s="241">
        <v>528.51090099999999</v>
      </c>
      <c r="AQ32" s="241">
        <v>552.12411354999995</v>
      </c>
      <c r="AR32" s="241">
        <v>570.26937167000006</v>
      </c>
      <c r="AS32" s="241">
        <v>558.31950805999998</v>
      </c>
      <c r="AT32" s="241">
        <v>574.06214935000003</v>
      </c>
      <c r="AU32" s="241">
        <v>558.73832032999996</v>
      </c>
      <c r="AV32" s="241">
        <v>548.69381419000001</v>
      </c>
      <c r="AW32" s="241">
        <v>545.75617033000003</v>
      </c>
      <c r="AX32" s="241">
        <v>524.75315645000001</v>
      </c>
      <c r="AY32" s="241">
        <v>504.96031386999999</v>
      </c>
      <c r="AZ32" s="241">
        <v>540.70069821000004</v>
      </c>
      <c r="BA32" s="241">
        <v>515.46932451999999</v>
      </c>
      <c r="BB32" s="241">
        <v>507.02375699999999</v>
      </c>
      <c r="BC32" s="241">
        <v>523.92435612999998</v>
      </c>
      <c r="BD32" s="241">
        <v>544.55096766999998</v>
      </c>
      <c r="BE32" s="241">
        <v>529.92076968000003</v>
      </c>
      <c r="BF32" s="241">
        <v>529.90304484000001</v>
      </c>
      <c r="BG32" s="241">
        <v>527.20320000000004</v>
      </c>
      <c r="BH32" s="241">
        <v>512.58240000000001</v>
      </c>
      <c r="BI32" s="334">
        <v>506.27190000000002</v>
      </c>
      <c r="BJ32" s="334">
        <v>489.81959999999998</v>
      </c>
      <c r="BK32" s="334">
        <v>498.79849999999999</v>
      </c>
      <c r="BL32" s="334">
        <v>531.00509999999997</v>
      </c>
      <c r="BM32" s="334">
        <v>510.13600000000002</v>
      </c>
      <c r="BN32" s="334">
        <v>505.6465</v>
      </c>
      <c r="BO32" s="334">
        <v>514.97360000000003</v>
      </c>
      <c r="BP32" s="334">
        <v>526.37139999999999</v>
      </c>
      <c r="BQ32" s="334">
        <v>523.44780000000003</v>
      </c>
      <c r="BR32" s="334">
        <v>533.40930000000003</v>
      </c>
      <c r="BS32" s="334">
        <v>516.58870000000002</v>
      </c>
      <c r="BT32" s="334">
        <v>514.36540000000002</v>
      </c>
      <c r="BU32" s="334">
        <v>507.38010000000003</v>
      </c>
      <c r="BV32" s="334">
        <v>491.08429999999998</v>
      </c>
    </row>
    <row r="33" spans="1:74" ht="11.1" customHeight="1" x14ac:dyDescent="0.2">
      <c r="A33" s="111" t="s">
        <v>859</v>
      </c>
      <c r="B33" s="206" t="s">
        <v>599</v>
      </c>
      <c r="C33" s="241">
        <v>229.20625645000001</v>
      </c>
      <c r="D33" s="241">
        <v>242.99403429</v>
      </c>
      <c r="E33" s="241">
        <v>233.70809935</v>
      </c>
      <c r="F33" s="241">
        <v>236.67159733</v>
      </c>
      <c r="G33" s="241">
        <v>232.69747000000001</v>
      </c>
      <c r="H33" s="241">
        <v>246.10449600000001</v>
      </c>
      <c r="I33" s="241">
        <v>260.75006676999999</v>
      </c>
      <c r="J33" s="241">
        <v>256.80199742000002</v>
      </c>
      <c r="K33" s="241">
        <v>251.61749867</v>
      </c>
      <c r="L33" s="241">
        <v>240.67093097</v>
      </c>
      <c r="M33" s="241">
        <v>245.90200132999999</v>
      </c>
      <c r="N33" s="241">
        <v>232.54773677</v>
      </c>
      <c r="O33" s="241">
        <v>235.17452194000001</v>
      </c>
      <c r="P33" s="241">
        <v>244.54878034000001</v>
      </c>
      <c r="Q33" s="241">
        <v>236.41741515999999</v>
      </c>
      <c r="R33" s="241">
        <v>243.10885833</v>
      </c>
      <c r="S33" s="241">
        <v>252.2162471</v>
      </c>
      <c r="T33" s="241">
        <v>263.19532700000002</v>
      </c>
      <c r="U33" s="241">
        <v>272.83789612999999</v>
      </c>
      <c r="V33" s="241">
        <v>267.55400484</v>
      </c>
      <c r="W33" s="241">
        <v>253.07402766999999</v>
      </c>
      <c r="X33" s="241">
        <v>242.23796580999999</v>
      </c>
      <c r="Y33" s="241">
        <v>245.81914699999999</v>
      </c>
      <c r="Z33" s="241">
        <v>237.99803226</v>
      </c>
      <c r="AA33" s="241">
        <v>233.61234160999999</v>
      </c>
      <c r="AB33" s="241">
        <v>245.60110714000001</v>
      </c>
      <c r="AC33" s="241">
        <v>234.12874452</v>
      </c>
      <c r="AD33" s="241">
        <v>235.77477833</v>
      </c>
      <c r="AE33" s="241">
        <v>247.27059129</v>
      </c>
      <c r="AF33" s="241">
        <v>255.64404433000001</v>
      </c>
      <c r="AG33" s="241">
        <v>260.82631097000001</v>
      </c>
      <c r="AH33" s="241">
        <v>267.40975386999997</v>
      </c>
      <c r="AI33" s="241">
        <v>251.77029866999999</v>
      </c>
      <c r="AJ33" s="241">
        <v>243.26404160999999</v>
      </c>
      <c r="AK33" s="241">
        <v>251.62250667000001</v>
      </c>
      <c r="AL33" s="241">
        <v>239.05663999999999</v>
      </c>
      <c r="AM33" s="241">
        <v>240.34314355000001</v>
      </c>
      <c r="AN33" s="241">
        <v>254.63560107000001</v>
      </c>
      <c r="AO33" s="241">
        <v>242.38847129000001</v>
      </c>
      <c r="AP33" s="241">
        <v>248.42447867000001</v>
      </c>
      <c r="AQ33" s="241">
        <v>256.36094580999998</v>
      </c>
      <c r="AR33" s="241">
        <v>262.35839666999999</v>
      </c>
      <c r="AS33" s="241">
        <v>270.22138612999998</v>
      </c>
      <c r="AT33" s="241">
        <v>270.49819226</v>
      </c>
      <c r="AU33" s="241">
        <v>266.32572133000002</v>
      </c>
      <c r="AV33" s="241">
        <v>255.05234934999999</v>
      </c>
      <c r="AW33" s="241">
        <v>257.82412866999999</v>
      </c>
      <c r="AX33" s="241">
        <v>249.96000903000001</v>
      </c>
      <c r="AY33" s="241">
        <v>229.88526418999999</v>
      </c>
      <c r="AZ33" s="241">
        <v>248.87791820999999</v>
      </c>
      <c r="BA33" s="241">
        <v>232.06553289999999</v>
      </c>
      <c r="BB33" s="241">
        <v>237.432738</v>
      </c>
      <c r="BC33" s="241">
        <v>242.03696902999999</v>
      </c>
      <c r="BD33" s="241">
        <v>247.54808567000001</v>
      </c>
      <c r="BE33" s="241">
        <v>250.08994096999999</v>
      </c>
      <c r="BF33" s="241">
        <v>260.49424419000002</v>
      </c>
      <c r="BG33" s="241">
        <v>257.68459999999999</v>
      </c>
      <c r="BH33" s="241">
        <v>249.06290000000001</v>
      </c>
      <c r="BI33" s="334">
        <v>257.68860000000001</v>
      </c>
      <c r="BJ33" s="334">
        <v>245.45820000000001</v>
      </c>
      <c r="BK33" s="334">
        <v>234.26939999999999</v>
      </c>
      <c r="BL33" s="334">
        <v>248.86660000000001</v>
      </c>
      <c r="BM33" s="334">
        <v>237.7183</v>
      </c>
      <c r="BN33" s="334">
        <v>240.06960000000001</v>
      </c>
      <c r="BO33" s="334">
        <v>245.0736</v>
      </c>
      <c r="BP33" s="334">
        <v>253.96809999999999</v>
      </c>
      <c r="BQ33" s="334">
        <v>262.75229999999999</v>
      </c>
      <c r="BR33" s="334">
        <v>264.28070000000002</v>
      </c>
      <c r="BS33" s="334">
        <v>253.7183</v>
      </c>
      <c r="BT33" s="334">
        <v>252.62139999999999</v>
      </c>
      <c r="BU33" s="334">
        <v>258.73829999999998</v>
      </c>
      <c r="BV33" s="334">
        <v>246.44839999999999</v>
      </c>
    </row>
    <row r="34" spans="1:74" ht="11.1" customHeight="1" x14ac:dyDescent="0.2">
      <c r="A34" s="111" t="s">
        <v>860</v>
      </c>
      <c r="B34" s="206" t="s">
        <v>600</v>
      </c>
      <c r="C34" s="241">
        <v>346.43732161000003</v>
      </c>
      <c r="D34" s="241">
        <v>386.42085893000001</v>
      </c>
      <c r="E34" s="241">
        <v>372.51553354999999</v>
      </c>
      <c r="F34" s="241">
        <v>385.69640932999999</v>
      </c>
      <c r="G34" s="241">
        <v>398.68366032</v>
      </c>
      <c r="H34" s="241">
        <v>392.66494833000002</v>
      </c>
      <c r="I34" s="241">
        <v>400.19701097000001</v>
      </c>
      <c r="J34" s="241">
        <v>407.56389741999999</v>
      </c>
      <c r="K34" s="241">
        <v>391.98183132999998</v>
      </c>
      <c r="L34" s="241">
        <v>382.69887612999997</v>
      </c>
      <c r="M34" s="241">
        <v>376.94664132999998</v>
      </c>
      <c r="N34" s="241">
        <v>355.45834805999999</v>
      </c>
      <c r="O34" s="241">
        <v>351.85412774000002</v>
      </c>
      <c r="P34" s="241">
        <v>387.65914276000001</v>
      </c>
      <c r="Q34" s="241">
        <v>371.62058870999999</v>
      </c>
      <c r="R34" s="241">
        <v>392.14156333</v>
      </c>
      <c r="S34" s="241">
        <v>396.60014129000001</v>
      </c>
      <c r="T34" s="241">
        <v>394.58690799999999</v>
      </c>
      <c r="U34" s="241">
        <v>392.70016419000001</v>
      </c>
      <c r="V34" s="241">
        <v>393.42037548000002</v>
      </c>
      <c r="W34" s="241">
        <v>378.03280799999999</v>
      </c>
      <c r="X34" s="241">
        <v>391.11942935000002</v>
      </c>
      <c r="Y34" s="241">
        <v>369.65895899999998</v>
      </c>
      <c r="Z34" s="241">
        <v>350.41639226000001</v>
      </c>
      <c r="AA34" s="241">
        <v>356.24190548000001</v>
      </c>
      <c r="AB34" s="241">
        <v>382.89991500000002</v>
      </c>
      <c r="AC34" s="241">
        <v>366.29870419000002</v>
      </c>
      <c r="AD34" s="241">
        <v>371.98785500000002</v>
      </c>
      <c r="AE34" s="241">
        <v>392.80262677000002</v>
      </c>
      <c r="AF34" s="241">
        <v>399.11668866999997</v>
      </c>
      <c r="AG34" s="241">
        <v>402.74913322999998</v>
      </c>
      <c r="AH34" s="241">
        <v>397.85993516000002</v>
      </c>
      <c r="AI34" s="241">
        <v>389.72378033000001</v>
      </c>
      <c r="AJ34" s="241">
        <v>388.46306806000001</v>
      </c>
      <c r="AK34" s="241">
        <v>390.64891633000002</v>
      </c>
      <c r="AL34" s="241">
        <v>343.05315096999999</v>
      </c>
      <c r="AM34" s="241">
        <v>364.55347612999998</v>
      </c>
      <c r="AN34" s="241">
        <v>370.30245036000002</v>
      </c>
      <c r="AO34" s="241">
        <v>377.32566773999997</v>
      </c>
      <c r="AP34" s="241">
        <v>378.88040733000003</v>
      </c>
      <c r="AQ34" s="241">
        <v>399.21790032000001</v>
      </c>
      <c r="AR34" s="241">
        <v>409.75391066999998</v>
      </c>
      <c r="AS34" s="241">
        <v>390.68613484000002</v>
      </c>
      <c r="AT34" s="241">
        <v>416.46705644999997</v>
      </c>
      <c r="AU34" s="241">
        <v>401.82701967000003</v>
      </c>
      <c r="AV34" s="241">
        <v>392.08790386999999</v>
      </c>
      <c r="AW34" s="241">
        <v>398.34877299999999</v>
      </c>
      <c r="AX34" s="241">
        <v>358.62660613000003</v>
      </c>
      <c r="AY34" s="241">
        <v>368.22847258000002</v>
      </c>
      <c r="AZ34" s="241">
        <v>406.87664963999998</v>
      </c>
      <c r="BA34" s="241">
        <v>355.00283645000002</v>
      </c>
      <c r="BB34" s="241">
        <v>391.99247767000003</v>
      </c>
      <c r="BC34" s="241">
        <v>411.86871774000002</v>
      </c>
      <c r="BD34" s="241">
        <v>416.70256032999998</v>
      </c>
      <c r="BE34" s="241">
        <v>402.18709612999999</v>
      </c>
      <c r="BF34" s="241">
        <v>411.84843323000001</v>
      </c>
      <c r="BG34" s="241">
        <v>396.416</v>
      </c>
      <c r="BH34" s="241">
        <v>390.37520000000001</v>
      </c>
      <c r="BI34" s="334">
        <v>385.64179999999999</v>
      </c>
      <c r="BJ34" s="334">
        <v>355.51220000000001</v>
      </c>
      <c r="BK34" s="334">
        <v>355.447</v>
      </c>
      <c r="BL34" s="334">
        <v>385.53680000000003</v>
      </c>
      <c r="BM34" s="334">
        <v>373.75200000000001</v>
      </c>
      <c r="BN34" s="334">
        <v>389.4282</v>
      </c>
      <c r="BO34" s="334">
        <v>404.68950000000001</v>
      </c>
      <c r="BP34" s="334">
        <v>409.88889999999998</v>
      </c>
      <c r="BQ34" s="334">
        <v>400.72460000000001</v>
      </c>
      <c r="BR34" s="334">
        <v>410.42259999999999</v>
      </c>
      <c r="BS34" s="334">
        <v>396.43630000000002</v>
      </c>
      <c r="BT34" s="334">
        <v>394.29739999999998</v>
      </c>
      <c r="BU34" s="334">
        <v>392.63</v>
      </c>
      <c r="BV34" s="334">
        <v>362.42529999999999</v>
      </c>
    </row>
    <row r="35" spans="1:74" ht="11.1" customHeight="1" x14ac:dyDescent="0.2">
      <c r="A35" s="111" t="s">
        <v>861</v>
      </c>
      <c r="B35" s="206" t="s">
        <v>601</v>
      </c>
      <c r="C35" s="241">
        <v>337.04903194000002</v>
      </c>
      <c r="D35" s="241">
        <v>349.15340536000002</v>
      </c>
      <c r="E35" s="241">
        <v>345.45285483999999</v>
      </c>
      <c r="F35" s="241">
        <v>331.32265167000003</v>
      </c>
      <c r="G35" s="241">
        <v>305.73338096999998</v>
      </c>
      <c r="H35" s="241">
        <v>326.89572566999999</v>
      </c>
      <c r="I35" s="241">
        <v>328.30078161</v>
      </c>
      <c r="J35" s="241">
        <v>336.90261355000001</v>
      </c>
      <c r="K35" s="241">
        <v>348.36149799999998</v>
      </c>
      <c r="L35" s="241">
        <v>339.37882354999999</v>
      </c>
      <c r="M35" s="241">
        <v>341.051446</v>
      </c>
      <c r="N35" s="241">
        <v>331.41709548</v>
      </c>
      <c r="O35" s="241">
        <v>333.97382677000002</v>
      </c>
      <c r="P35" s="241">
        <v>348.95326862000002</v>
      </c>
      <c r="Q35" s="241">
        <v>345.21188612999998</v>
      </c>
      <c r="R35" s="241">
        <v>350.04818633000002</v>
      </c>
      <c r="S35" s="241">
        <v>343.96737774000002</v>
      </c>
      <c r="T35" s="241">
        <v>330.33484866999999</v>
      </c>
      <c r="U35" s="241">
        <v>329.64213870999998</v>
      </c>
      <c r="V35" s="241">
        <v>336.08332225999999</v>
      </c>
      <c r="W35" s="241">
        <v>335.10528067000001</v>
      </c>
      <c r="X35" s="241">
        <v>333.89148547999997</v>
      </c>
      <c r="Y35" s="241">
        <v>331.33691866999999</v>
      </c>
      <c r="Z35" s="241">
        <v>322.67687225999998</v>
      </c>
      <c r="AA35" s="241">
        <v>316.04298225999997</v>
      </c>
      <c r="AB35" s="241">
        <v>328.04474106999999</v>
      </c>
      <c r="AC35" s="241">
        <v>315.77504902999999</v>
      </c>
      <c r="AD35" s="241">
        <v>325.12620800000002</v>
      </c>
      <c r="AE35" s="241">
        <v>317.47947935000002</v>
      </c>
      <c r="AF35" s="241">
        <v>299.87116166999999</v>
      </c>
      <c r="AG35" s="241">
        <v>283.05044451999999</v>
      </c>
      <c r="AH35" s="241">
        <v>294.59212226</v>
      </c>
      <c r="AI35" s="241">
        <v>286.86213033000001</v>
      </c>
      <c r="AJ35" s="241">
        <v>285.05008290000001</v>
      </c>
      <c r="AK35" s="241">
        <v>281.98951933000001</v>
      </c>
      <c r="AL35" s="241">
        <v>266.54237934999998</v>
      </c>
      <c r="AM35" s="241">
        <v>280.92821193999998</v>
      </c>
      <c r="AN35" s="241">
        <v>293.98782820999998</v>
      </c>
      <c r="AO35" s="241">
        <v>285.89626128999998</v>
      </c>
      <c r="AP35" s="241">
        <v>286.63021966999997</v>
      </c>
      <c r="AQ35" s="241">
        <v>293.98008742000002</v>
      </c>
      <c r="AR35" s="241">
        <v>304.85124400000001</v>
      </c>
      <c r="AS35" s="241">
        <v>301.36512742000002</v>
      </c>
      <c r="AT35" s="241">
        <v>305.41203452000002</v>
      </c>
      <c r="AU35" s="241">
        <v>306.11462833000002</v>
      </c>
      <c r="AV35" s="241">
        <v>296.44011096999998</v>
      </c>
      <c r="AW35" s="241">
        <v>291.20256899999998</v>
      </c>
      <c r="AX35" s="241">
        <v>284.88906935</v>
      </c>
      <c r="AY35" s="241">
        <v>277.81072968000001</v>
      </c>
      <c r="AZ35" s="241">
        <v>286.80159142999997</v>
      </c>
      <c r="BA35" s="241">
        <v>272.31252645000001</v>
      </c>
      <c r="BB35" s="241">
        <v>283.08296367000003</v>
      </c>
      <c r="BC35" s="241">
        <v>285.52663968000002</v>
      </c>
      <c r="BD35" s="241">
        <v>293.73760433000001</v>
      </c>
      <c r="BE35" s="241">
        <v>287.36240386999998</v>
      </c>
      <c r="BF35" s="241">
        <v>292.21746774000002</v>
      </c>
      <c r="BG35" s="241">
        <v>291.47269999999997</v>
      </c>
      <c r="BH35" s="241">
        <v>283.31819999999999</v>
      </c>
      <c r="BI35" s="334">
        <v>276.40190000000001</v>
      </c>
      <c r="BJ35" s="334">
        <v>269.57990000000001</v>
      </c>
      <c r="BK35" s="334">
        <v>272.26310000000001</v>
      </c>
      <c r="BL35" s="334">
        <v>285.65550000000002</v>
      </c>
      <c r="BM35" s="334">
        <v>278.20839999999998</v>
      </c>
      <c r="BN35" s="334">
        <v>295.97280000000001</v>
      </c>
      <c r="BO35" s="334">
        <v>289.03949999999998</v>
      </c>
      <c r="BP35" s="334">
        <v>286.71350000000001</v>
      </c>
      <c r="BQ35" s="334">
        <v>288.4819</v>
      </c>
      <c r="BR35" s="334">
        <v>295.62689999999998</v>
      </c>
      <c r="BS35" s="334">
        <v>298.93970000000002</v>
      </c>
      <c r="BT35" s="334">
        <v>288.88529999999997</v>
      </c>
      <c r="BU35" s="334">
        <v>286.37470000000002</v>
      </c>
      <c r="BV35" s="334">
        <v>279.38119999999998</v>
      </c>
    </row>
    <row r="36" spans="1:74" ht="11.1" customHeight="1" x14ac:dyDescent="0.2">
      <c r="A36" s="111" t="s">
        <v>862</v>
      </c>
      <c r="B36" s="206" t="s">
        <v>602</v>
      </c>
      <c r="C36" s="241">
        <v>429.40498194000003</v>
      </c>
      <c r="D36" s="241">
        <v>441.91541286</v>
      </c>
      <c r="E36" s="241">
        <v>425.24727774000002</v>
      </c>
      <c r="F36" s="241">
        <v>455.52711067000001</v>
      </c>
      <c r="G36" s="241">
        <v>445.25401902999999</v>
      </c>
      <c r="H36" s="241">
        <v>476.66818999999998</v>
      </c>
      <c r="I36" s="241">
        <v>465.19778323000003</v>
      </c>
      <c r="J36" s="241">
        <v>489.35394934999999</v>
      </c>
      <c r="K36" s="241">
        <v>476.43260266999999</v>
      </c>
      <c r="L36" s="241">
        <v>452.16872581000001</v>
      </c>
      <c r="M36" s="241">
        <v>444.61194467000001</v>
      </c>
      <c r="N36" s="241">
        <v>423.02565097000002</v>
      </c>
      <c r="O36" s="241">
        <v>414.19810065000001</v>
      </c>
      <c r="P36" s="241">
        <v>424.63271137999999</v>
      </c>
      <c r="Q36" s="241">
        <v>421.80492515999998</v>
      </c>
      <c r="R36" s="241">
        <v>433.16148099999998</v>
      </c>
      <c r="S36" s="241">
        <v>432.23497484000001</v>
      </c>
      <c r="T36" s="241">
        <v>454.26660167</v>
      </c>
      <c r="U36" s="241">
        <v>448.90282934999999</v>
      </c>
      <c r="V36" s="241">
        <v>461.15705871</v>
      </c>
      <c r="W36" s="241">
        <v>444.32297267000001</v>
      </c>
      <c r="X36" s="241">
        <v>426.52972548000002</v>
      </c>
      <c r="Y36" s="241">
        <v>427.15768666999998</v>
      </c>
      <c r="Z36" s="241">
        <v>404.91768000000002</v>
      </c>
      <c r="AA36" s="241">
        <v>431.92322258000002</v>
      </c>
      <c r="AB36" s="241">
        <v>448.54840393000001</v>
      </c>
      <c r="AC36" s="241">
        <v>420.64021580999997</v>
      </c>
      <c r="AD36" s="241">
        <v>456.06486767000001</v>
      </c>
      <c r="AE36" s="241">
        <v>452.79283257999998</v>
      </c>
      <c r="AF36" s="241">
        <v>476.64063900000002</v>
      </c>
      <c r="AG36" s="241">
        <v>462.31465226</v>
      </c>
      <c r="AH36" s="241">
        <v>480.46178322999998</v>
      </c>
      <c r="AI36" s="241">
        <v>488.79331832999998</v>
      </c>
      <c r="AJ36" s="241">
        <v>460.09147323000002</v>
      </c>
      <c r="AK36" s="241">
        <v>452.68988632999998</v>
      </c>
      <c r="AL36" s="241">
        <v>435.89570322999998</v>
      </c>
      <c r="AM36" s="241">
        <v>456.09594097000002</v>
      </c>
      <c r="AN36" s="241">
        <v>474.91418178999999</v>
      </c>
      <c r="AO36" s="241">
        <v>462.10384355000002</v>
      </c>
      <c r="AP36" s="241">
        <v>504.41772866999997</v>
      </c>
      <c r="AQ36" s="241">
        <v>494.51754323</v>
      </c>
      <c r="AR36" s="241">
        <v>503.57002999999997</v>
      </c>
      <c r="AS36" s="241">
        <v>500.60714903000002</v>
      </c>
      <c r="AT36" s="241">
        <v>513.46058194</v>
      </c>
      <c r="AU36" s="241">
        <v>513.00154799999996</v>
      </c>
      <c r="AV36" s="241">
        <v>489.34840967999997</v>
      </c>
      <c r="AW36" s="241">
        <v>485.38610199999999</v>
      </c>
      <c r="AX36" s="241">
        <v>465.29087548000001</v>
      </c>
      <c r="AY36" s="241">
        <v>421.88155645000001</v>
      </c>
      <c r="AZ36" s="241">
        <v>447.84461249999998</v>
      </c>
      <c r="BA36" s="241">
        <v>415.35844677</v>
      </c>
      <c r="BB36" s="241">
        <v>443.61422800000003</v>
      </c>
      <c r="BC36" s="241">
        <v>447.95151064999999</v>
      </c>
      <c r="BD36" s="241">
        <v>480.88999232999998</v>
      </c>
      <c r="BE36" s="241">
        <v>485.86067193999997</v>
      </c>
      <c r="BF36" s="241">
        <v>480.60742452</v>
      </c>
      <c r="BG36" s="241">
        <v>481.07119999999998</v>
      </c>
      <c r="BH36" s="241">
        <v>454.69279999999998</v>
      </c>
      <c r="BI36" s="334">
        <v>455.69389999999999</v>
      </c>
      <c r="BJ36" s="334">
        <v>433.18599999999998</v>
      </c>
      <c r="BK36" s="334">
        <v>429.3449</v>
      </c>
      <c r="BL36" s="334">
        <v>446.33010000000002</v>
      </c>
      <c r="BM36" s="334">
        <v>430.7122</v>
      </c>
      <c r="BN36" s="334">
        <v>463.10980000000001</v>
      </c>
      <c r="BO36" s="334">
        <v>460.2876</v>
      </c>
      <c r="BP36" s="334">
        <v>485.39830000000001</v>
      </c>
      <c r="BQ36" s="334">
        <v>473.54649999999998</v>
      </c>
      <c r="BR36" s="334">
        <v>489.5779</v>
      </c>
      <c r="BS36" s="334">
        <v>484.45780000000002</v>
      </c>
      <c r="BT36" s="334">
        <v>460.13780000000003</v>
      </c>
      <c r="BU36" s="334">
        <v>457.64089999999999</v>
      </c>
      <c r="BV36" s="334">
        <v>434.68380000000002</v>
      </c>
    </row>
    <row r="37" spans="1:74" s="116" customFormat="1" ht="11.1" customHeight="1" x14ac:dyDescent="0.2">
      <c r="A37" s="111" t="s">
        <v>863</v>
      </c>
      <c r="B37" s="206" t="s">
        <v>603</v>
      </c>
      <c r="C37" s="241">
        <v>200.69073161</v>
      </c>
      <c r="D37" s="241">
        <v>211.81996000000001</v>
      </c>
      <c r="E37" s="241">
        <v>203.47602806</v>
      </c>
      <c r="F37" s="241">
        <v>208.65901066999999</v>
      </c>
      <c r="G37" s="241">
        <v>215.03814774</v>
      </c>
      <c r="H37" s="241">
        <v>236.13160267000001</v>
      </c>
      <c r="I37" s="241">
        <v>246.63074065000001</v>
      </c>
      <c r="J37" s="241">
        <v>248.99091999999999</v>
      </c>
      <c r="K37" s="241">
        <v>225.06574000000001</v>
      </c>
      <c r="L37" s="241">
        <v>216.15801805999999</v>
      </c>
      <c r="M37" s="241">
        <v>218.27182633000001</v>
      </c>
      <c r="N37" s="241">
        <v>212.22631032000001</v>
      </c>
      <c r="O37" s="241">
        <v>204.12337515999999</v>
      </c>
      <c r="P37" s="241">
        <v>213.51581827999999</v>
      </c>
      <c r="Q37" s="241">
        <v>202.96411484000001</v>
      </c>
      <c r="R37" s="241">
        <v>215.69732400000001</v>
      </c>
      <c r="S37" s="241">
        <v>227.61786677000001</v>
      </c>
      <c r="T37" s="241">
        <v>248.70556300000001</v>
      </c>
      <c r="U37" s="241">
        <v>248.66953065000001</v>
      </c>
      <c r="V37" s="241">
        <v>251.85985226</v>
      </c>
      <c r="W37" s="241">
        <v>232.19870533</v>
      </c>
      <c r="X37" s="241">
        <v>221.81103902999999</v>
      </c>
      <c r="Y37" s="241">
        <v>216.25010867</v>
      </c>
      <c r="Z37" s="241">
        <v>214.40536065000001</v>
      </c>
      <c r="AA37" s="241">
        <v>207.70155516</v>
      </c>
      <c r="AB37" s="241">
        <v>212.87952713999999</v>
      </c>
      <c r="AC37" s="241">
        <v>204.81160968</v>
      </c>
      <c r="AD37" s="241">
        <v>215.06400332999999</v>
      </c>
      <c r="AE37" s="241">
        <v>229.93071032</v>
      </c>
      <c r="AF37" s="241">
        <v>252.52150567000001</v>
      </c>
      <c r="AG37" s="241">
        <v>254.66413323</v>
      </c>
      <c r="AH37" s="241">
        <v>245.89194742000001</v>
      </c>
      <c r="AI37" s="241">
        <v>231.48486732999999</v>
      </c>
      <c r="AJ37" s="241">
        <v>213.29233805999999</v>
      </c>
      <c r="AK37" s="241">
        <v>218.55711532999999</v>
      </c>
      <c r="AL37" s="241">
        <v>209.99846613</v>
      </c>
      <c r="AM37" s="241">
        <v>212.65049128999999</v>
      </c>
      <c r="AN37" s="241">
        <v>217.33494464</v>
      </c>
      <c r="AO37" s="241">
        <v>205.81964225999999</v>
      </c>
      <c r="AP37" s="241">
        <v>223.96623099999999</v>
      </c>
      <c r="AQ37" s="241">
        <v>236.99915225999999</v>
      </c>
      <c r="AR37" s="241">
        <v>257.76219766999998</v>
      </c>
      <c r="AS37" s="241">
        <v>265.73201903</v>
      </c>
      <c r="AT37" s="241">
        <v>252.05225419000001</v>
      </c>
      <c r="AU37" s="241">
        <v>244.57078200000001</v>
      </c>
      <c r="AV37" s="241">
        <v>223.5542829</v>
      </c>
      <c r="AW37" s="241">
        <v>219.73666499999999</v>
      </c>
      <c r="AX37" s="241">
        <v>219.71113677</v>
      </c>
      <c r="AY37" s="241">
        <v>218.86508968000001</v>
      </c>
      <c r="AZ37" s="241">
        <v>220.94117464000001</v>
      </c>
      <c r="BA37" s="241">
        <v>210.75153710000001</v>
      </c>
      <c r="BB37" s="241">
        <v>224.63534100000001</v>
      </c>
      <c r="BC37" s="241">
        <v>226.42556870999999</v>
      </c>
      <c r="BD37" s="241">
        <v>255.11114767000001</v>
      </c>
      <c r="BE37" s="241">
        <v>252.93317547999999</v>
      </c>
      <c r="BF37" s="241">
        <v>256.82706160999999</v>
      </c>
      <c r="BG37" s="241">
        <v>247.8349</v>
      </c>
      <c r="BH37" s="241">
        <v>229.51750000000001</v>
      </c>
      <c r="BI37" s="334">
        <v>227.02080000000001</v>
      </c>
      <c r="BJ37" s="334">
        <v>221.50139999999999</v>
      </c>
      <c r="BK37" s="334">
        <v>217.3176</v>
      </c>
      <c r="BL37" s="334">
        <v>227.23330000000001</v>
      </c>
      <c r="BM37" s="334">
        <v>216.39949999999999</v>
      </c>
      <c r="BN37" s="334">
        <v>225.80109999999999</v>
      </c>
      <c r="BO37" s="334">
        <v>236.59100000000001</v>
      </c>
      <c r="BP37" s="334">
        <v>259.96679999999998</v>
      </c>
      <c r="BQ37" s="334">
        <v>267.56439999999998</v>
      </c>
      <c r="BR37" s="334">
        <v>263.26369999999997</v>
      </c>
      <c r="BS37" s="334">
        <v>248.03579999999999</v>
      </c>
      <c r="BT37" s="334">
        <v>233.6533</v>
      </c>
      <c r="BU37" s="334">
        <v>233.64070000000001</v>
      </c>
      <c r="BV37" s="334">
        <v>228.02959999999999</v>
      </c>
    </row>
    <row r="38" spans="1:74" s="116" customFormat="1" ht="11.1" customHeight="1" x14ac:dyDescent="0.2">
      <c r="A38" s="111" t="s">
        <v>864</v>
      </c>
      <c r="B38" s="206" t="s">
        <v>262</v>
      </c>
      <c r="C38" s="241">
        <v>224.08203903</v>
      </c>
      <c r="D38" s="241">
        <v>242.55115499999999</v>
      </c>
      <c r="E38" s="241">
        <v>235.07764226</v>
      </c>
      <c r="F38" s="241">
        <v>242.22198333</v>
      </c>
      <c r="G38" s="241">
        <v>234.44085193999999</v>
      </c>
      <c r="H38" s="241">
        <v>263.18214633000002</v>
      </c>
      <c r="I38" s="241">
        <v>251.88114676999999</v>
      </c>
      <c r="J38" s="241">
        <v>268.48471323000001</v>
      </c>
      <c r="K38" s="241">
        <v>264.34625267000001</v>
      </c>
      <c r="L38" s="241">
        <v>248.90510258</v>
      </c>
      <c r="M38" s="241">
        <v>242.33660133000001</v>
      </c>
      <c r="N38" s="241">
        <v>236.40760645</v>
      </c>
      <c r="O38" s="241">
        <v>213.04874677000001</v>
      </c>
      <c r="P38" s="241">
        <v>226.05755171999999</v>
      </c>
      <c r="Q38" s="241">
        <v>221.50893483999999</v>
      </c>
      <c r="R38" s="241">
        <v>227.27052033000001</v>
      </c>
      <c r="S38" s="241">
        <v>233.26354323000001</v>
      </c>
      <c r="T38" s="241">
        <v>246.65862933</v>
      </c>
      <c r="U38" s="241">
        <v>253.16804225999999</v>
      </c>
      <c r="V38" s="241">
        <v>259.94498355000002</v>
      </c>
      <c r="W38" s="241">
        <v>250.36505867</v>
      </c>
      <c r="X38" s="241">
        <v>245.40686968</v>
      </c>
      <c r="Y38" s="241">
        <v>235.53297266999999</v>
      </c>
      <c r="Z38" s="241">
        <v>224.81089710000001</v>
      </c>
      <c r="AA38" s="241">
        <v>231.88543806000001</v>
      </c>
      <c r="AB38" s="241">
        <v>243.97512642999999</v>
      </c>
      <c r="AC38" s="241">
        <v>233.39931935000001</v>
      </c>
      <c r="AD38" s="241">
        <v>242.48907199999999</v>
      </c>
      <c r="AE38" s="241">
        <v>261.07508354999999</v>
      </c>
      <c r="AF38" s="241">
        <v>274.63547867</v>
      </c>
      <c r="AG38" s="241">
        <v>285.00739613000002</v>
      </c>
      <c r="AH38" s="241">
        <v>287.31811386999999</v>
      </c>
      <c r="AI38" s="241">
        <v>275.97935733000003</v>
      </c>
      <c r="AJ38" s="241">
        <v>262.61992032000001</v>
      </c>
      <c r="AK38" s="241">
        <v>248.28614899999999</v>
      </c>
      <c r="AL38" s="241">
        <v>237.66933419</v>
      </c>
      <c r="AM38" s="241">
        <v>228.63989871000001</v>
      </c>
      <c r="AN38" s="241">
        <v>244.19211464</v>
      </c>
      <c r="AO38" s="241">
        <v>225.29671612999999</v>
      </c>
      <c r="AP38" s="241">
        <v>250.36637332999999</v>
      </c>
      <c r="AQ38" s="241">
        <v>256.49510935000001</v>
      </c>
      <c r="AR38" s="241">
        <v>274.71548066999998</v>
      </c>
      <c r="AS38" s="241">
        <v>290.41523096999998</v>
      </c>
      <c r="AT38" s="241">
        <v>283.42374258000001</v>
      </c>
      <c r="AU38" s="241">
        <v>281.25007633000001</v>
      </c>
      <c r="AV38" s="241">
        <v>265.61628225999999</v>
      </c>
      <c r="AW38" s="241">
        <v>238.80594067000001</v>
      </c>
      <c r="AX38" s="241">
        <v>236.37639677000001</v>
      </c>
      <c r="AY38" s="241">
        <v>210.91226226000001</v>
      </c>
      <c r="AZ38" s="241">
        <v>222.81663</v>
      </c>
      <c r="BA38" s="241">
        <v>214.82293548000001</v>
      </c>
      <c r="BB38" s="241">
        <v>231.06163932999999</v>
      </c>
      <c r="BC38" s="241">
        <v>215.75674323000001</v>
      </c>
      <c r="BD38" s="241">
        <v>231.82323299999999</v>
      </c>
      <c r="BE38" s="241">
        <v>231.29330451999999</v>
      </c>
      <c r="BF38" s="241">
        <v>267.08545226000001</v>
      </c>
      <c r="BG38" s="241">
        <v>256.18830000000003</v>
      </c>
      <c r="BH38" s="241">
        <v>248.14240000000001</v>
      </c>
      <c r="BI38" s="334">
        <v>223.25409999999999</v>
      </c>
      <c r="BJ38" s="334">
        <v>218.04400000000001</v>
      </c>
      <c r="BK38" s="334">
        <v>200.51900000000001</v>
      </c>
      <c r="BL38" s="334">
        <v>214.76230000000001</v>
      </c>
      <c r="BM38" s="334">
        <v>207.36359999999999</v>
      </c>
      <c r="BN38" s="334">
        <v>213.0394</v>
      </c>
      <c r="BO38" s="334">
        <v>214.49799999999999</v>
      </c>
      <c r="BP38" s="334">
        <v>231.17529999999999</v>
      </c>
      <c r="BQ38" s="334">
        <v>242.02260000000001</v>
      </c>
      <c r="BR38" s="334">
        <v>246.29490000000001</v>
      </c>
      <c r="BS38" s="334">
        <v>242.3142</v>
      </c>
      <c r="BT38" s="334">
        <v>228.03880000000001</v>
      </c>
      <c r="BU38" s="334">
        <v>218.27850000000001</v>
      </c>
      <c r="BV38" s="334">
        <v>213.32490000000001</v>
      </c>
    </row>
    <row r="39" spans="1:74" s="116" customFormat="1" ht="11.1" customHeight="1" x14ac:dyDescent="0.2">
      <c r="A39" s="111" t="s">
        <v>869</v>
      </c>
      <c r="B39" s="206" t="s">
        <v>263</v>
      </c>
      <c r="C39" s="241">
        <v>13.378826774</v>
      </c>
      <c r="D39" s="241">
        <v>13.934459643</v>
      </c>
      <c r="E39" s="241">
        <v>13.524351613</v>
      </c>
      <c r="F39" s="241">
        <v>13.612409667</v>
      </c>
      <c r="G39" s="241">
        <v>13.445961935</v>
      </c>
      <c r="H39" s="241">
        <v>13.229741667000001</v>
      </c>
      <c r="I39" s="241">
        <v>13.593333226</v>
      </c>
      <c r="J39" s="241">
        <v>13.828147419</v>
      </c>
      <c r="K39" s="241">
        <v>14.107635</v>
      </c>
      <c r="L39" s="241">
        <v>14.206118065</v>
      </c>
      <c r="M39" s="241">
        <v>13.861856</v>
      </c>
      <c r="N39" s="241">
        <v>13.538514838999999</v>
      </c>
      <c r="O39" s="241">
        <v>13.509113548</v>
      </c>
      <c r="P39" s="241">
        <v>13.875112414</v>
      </c>
      <c r="Q39" s="241">
        <v>13.448455161</v>
      </c>
      <c r="R39" s="241">
        <v>13.334307666999999</v>
      </c>
      <c r="S39" s="241">
        <v>13.364645161</v>
      </c>
      <c r="T39" s="241">
        <v>13.436786667</v>
      </c>
      <c r="U39" s="241">
        <v>13.808223548000001</v>
      </c>
      <c r="V39" s="241">
        <v>14.398303225999999</v>
      </c>
      <c r="W39" s="241">
        <v>13.979771</v>
      </c>
      <c r="X39" s="241">
        <v>14.081941613</v>
      </c>
      <c r="Y39" s="241">
        <v>14.037264333</v>
      </c>
      <c r="Z39" s="241">
        <v>14.061377741999999</v>
      </c>
      <c r="AA39" s="241">
        <v>13.331283226</v>
      </c>
      <c r="AB39" s="241">
        <v>12.894462857000001</v>
      </c>
      <c r="AC39" s="241">
        <v>12.855726129000001</v>
      </c>
      <c r="AD39" s="241">
        <v>13.382603333</v>
      </c>
      <c r="AE39" s="241">
        <v>13.477858386999999</v>
      </c>
      <c r="AF39" s="241">
        <v>13.727622667</v>
      </c>
      <c r="AG39" s="241">
        <v>14.069395483999999</v>
      </c>
      <c r="AH39" s="241">
        <v>14.450277742000001</v>
      </c>
      <c r="AI39" s="241">
        <v>14.143265667</v>
      </c>
      <c r="AJ39" s="241">
        <v>14.033506128999999</v>
      </c>
      <c r="AK39" s="241">
        <v>13.651336000000001</v>
      </c>
      <c r="AL39" s="241">
        <v>13.103508387</v>
      </c>
      <c r="AM39" s="241">
        <v>13.26027</v>
      </c>
      <c r="AN39" s="241">
        <v>13.819701071000001</v>
      </c>
      <c r="AO39" s="241">
        <v>13.401702258</v>
      </c>
      <c r="AP39" s="241">
        <v>13.442264333000001</v>
      </c>
      <c r="AQ39" s="241">
        <v>13.639043548</v>
      </c>
      <c r="AR39" s="241">
        <v>13.729857666999999</v>
      </c>
      <c r="AS39" s="241">
        <v>14.253040645</v>
      </c>
      <c r="AT39" s="241">
        <v>14.441919031999999</v>
      </c>
      <c r="AU39" s="241">
        <v>14.747503</v>
      </c>
      <c r="AV39" s="241">
        <v>14.215139677</v>
      </c>
      <c r="AW39" s="241">
        <v>13.732890333</v>
      </c>
      <c r="AX39" s="241">
        <v>13.335238065</v>
      </c>
      <c r="AY39" s="241">
        <v>12.614297742</v>
      </c>
      <c r="AZ39" s="241">
        <v>13.431283928999999</v>
      </c>
      <c r="BA39" s="241">
        <v>12.963798710000001</v>
      </c>
      <c r="BB39" s="241">
        <v>13.426733</v>
      </c>
      <c r="BC39" s="241">
        <v>13.030689677</v>
      </c>
      <c r="BD39" s="241">
        <v>13.534162332999999</v>
      </c>
      <c r="BE39" s="241">
        <v>14.069637096999999</v>
      </c>
      <c r="BF39" s="241">
        <v>15.345671613</v>
      </c>
      <c r="BG39" s="241">
        <v>15.153280000000001</v>
      </c>
      <c r="BH39" s="241">
        <v>14.379720000000001</v>
      </c>
      <c r="BI39" s="334">
        <v>13.676970000000001</v>
      </c>
      <c r="BJ39" s="334">
        <v>13.35528</v>
      </c>
      <c r="BK39" s="334">
        <v>13.017569999999999</v>
      </c>
      <c r="BL39" s="334">
        <v>13.16798</v>
      </c>
      <c r="BM39" s="334">
        <v>12.92408</v>
      </c>
      <c r="BN39" s="334">
        <v>13.292210000000001</v>
      </c>
      <c r="BO39" s="334">
        <v>13.36083</v>
      </c>
      <c r="BP39" s="334">
        <v>13.45243</v>
      </c>
      <c r="BQ39" s="334">
        <v>14.680160000000001</v>
      </c>
      <c r="BR39" s="334">
        <v>15.036860000000001</v>
      </c>
      <c r="BS39" s="334">
        <v>14.98771</v>
      </c>
      <c r="BT39" s="334">
        <v>14.16357</v>
      </c>
      <c r="BU39" s="334">
        <v>13.854340000000001</v>
      </c>
      <c r="BV39" s="334">
        <v>13.52854</v>
      </c>
    </row>
    <row r="40" spans="1:74" s="116" customFormat="1" ht="11.1" customHeight="1" x14ac:dyDescent="0.2">
      <c r="A40" s="111" t="s">
        <v>870</v>
      </c>
      <c r="B40" s="206" t="s">
        <v>605</v>
      </c>
      <c r="C40" s="241">
        <v>2583.6411334999998</v>
      </c>
      <c r="D40" s="241">
        <v>2727.1868485999998</v>
      </c>
      <c r="E40" s="241">
        <v>2651.9059581000001</v>
      </c>
      <c r="F40" s="241">
        <v>2678.908731</v>
      </c>
      <c r="G40" s="241">
        <v>2647.1144681000001</v>
      </c>
      <c r="H40" s="241">
        <v>2797.0521282999998</v>
      </c>
      <c r="I40" s="241">
        <v>2814.4226984000002</v>
      </c>
      <c r="J40" s="241">
        <v>2870.5597419000001</v>
      </c>
      <c r="K40" s="241">
        <v>2831.4265263000002</v>
      </c>
      <c r="L40" s="241">
        <v>2718.7653997000002</v>
      </c>
      <c r="M40" s="241">
        <v>2695.7478612999998</v>
      </c>
      <c r="N40" s="241">
        <v>2580.0510881</v>
      </c>
      <c r="O40" s="241">
        <v>2554.9889026000001</v>
      </c>
      <c r="P40" s="241">
        <v>2699.9404768999998</v>
      </c>
      <c r="Q40" s="241">
        <v>2622.5239677</v>
      </c>
      <c r="R40" s="241">
        <v>2700.9891646999999</v>
      </c>
      <c r="S40" s="241">
        <v>2731.5370803000001</v>
      </c>
      <c r="T40" s="241">
        <v>2787.3003143000001</v>
      </c>
      <c r="U40" s="241">
        <v>2813.5219493999998</v>
      </c>
      <c r="V40" s="241">
        <v>2842.0849223</v>
      </c>
      <c r="W40" s="241">
        <v>2735.3300119999999</v>
      </c>
      <c r="X40" s="241">
        <v>2677.2803122999999</v>
      </c>
      <c r="Y40" s="241">
        <v>2628.2446730000001</v>
      </c>
      <c r="Z40" s="241">
        <v>2527.7291706000001</v>
      </c>
      <c r="AA40" s="241">
        <v>2596.9507186999999</v>
      </c>
      <c r="AB40" s="241">
        <v>2739.001745</v>
      </c>
      <c r="AC40" s="241">
        <v>2595.9480423</v>
      </c>
      <c r="AD40" s="241">
        <v>2673.8823769999999</v>
      </c>
      <c r="AE40" s="241">
        <v>2738.6105616</v>
      </c>
      <c r="AF40" s="241">
        <v>2805.6618950000002</v>
      </c>
      <c r="AG40" s="241">
        <v>2802.8034877</v>
      </c>
      <c r="AH40" s="241">
        <v>2832.4634958000001</v>
      </c>
      <c r="AI40" s="241">
        <v>2767.4997103000001</v>
      </c>
      <c r="AJ40" s="241">
        <v>2676.7666583999999</v>
      </c>
      <c r="AK40" s="241">
        <v>2654.3858</v>
      </c>
      <c r="AL40" s="241">
        <v>2518.2935502999999</v>
      </c>
      <c r="AM40" s="241">
        <v>2584.4470415999999</v>
      </c>
      <c r="AN40" s="241">
        <v>2692.2928482000002</v>
      </c>
      <c r="AO40" s="241">
        <v>2597.0514238999999</v>
      </c>
      <c r="AP40" s="241">
        <v>2682.5052827</v>
      </c>
      <c r="AQ40" s="241">
        <v>2753.2667906000001</v>
      </c>
      <c r="AR40" s="241">
        <v>2855.986594</v>
      </c>
      <c r="AS40" s="241">
        <v>2851.0845613000001</v>
      </c>
      <c r="AT40" s="241">
        <v>2895.9598445000001</v>
      </c>
      <c r="AU40" s="241">
        <v>2848.5864363000001</v>
      </c>
      <c r="AV40" s="241">
        <v>2740.7241534999998</v>
      </c>
      <c r="AW40" s="241">
        <v>2700.4566516999998</v>
      </c>
      <c r="AX40" s="241">
        <v>2595.7206881000002</v>
      </c>
      <c r="AY40" s="241">
        <v>2482.1414086999998</v>
      </c>
      <c r="AZ40" s="241">
        <v>2646.7748167999998</v>
      </c>
      <c r="BA40" s="241">
        <v>2475.2511884</v>
      </c>
      <c r="BB40" s="241">
        <v>2577.5204423</v>
      </c>
      <c r="BC40" s="241">
        <v>2592.1258358</v>
      </c>
      <c r="BD40" s="241">
        <v>2754.7165626999999</v>
      </c>
      <c r="BE40" s="241">
        <v>2712.4927019000002</v>
      </c>
      <c r="BF40" s="241">
        <v>2765.7348545</v>
      </c>
      <c r="BG40" s="241">
        <v>2723.848</v>
      </c>
      <c r="BH40" s="241">
        <v>2629.5749999999998</v>
      </c>
      <c r="BI40" s="334">
        <v>2592.819</v>
      </c>
      <c r="BJ40" s="334">
        <v>2487.712</v>
      </c>
      <c r="BK40" s="334">
        <v>2469.3249999999998</v>
      </c>
      <c r="BL40" s="334">
        <v>2614.8879999999999</v>
      </c>
      <c r="BM40" s="334">
        <v>2515.259</v>
      </c>
      <c r="BN40" s="334">
        <v>2592.48</v>
      </c>
      <c r="BO40" s="334">
        <v>2625.2150000000001</v>
      </c>
      <c r="BP40" s="334">
        <v>2722.8820000000001</v>
      </c>
      <c r="BQ40" s="334">
        <v>2729.31</v>
      </c>
      <c r="BR40" s="334">
        <v>2774.2820000000002</v>
      </c>
      <c r="BS40" s="334">
        <v>2712.3330000000001</v>
      </c>
      <c r="BT40" s="334">
        <v>2638.84</v>
      </c>
      <c r="BU40" s="334">
        <v>2617.462</v>
      </c>
      <c r="BV40" s="334">
        <v>2511.9879999999998</v>
      </c>
    </row>
    <row r="41" spans="1:74" s="116" customFormat="1" ht="11.1" customHeight="1" x14ac:dyDescent="0.2">
      <c r="A41" s="117"/>
      <c r="B41" s="118" t="s">
        <v>261</v>
      </c>
      <c r="C41" s="238"/>
      <c r="D41" s="238"/>
      <c r="E41" s="238"/>
      <c r="F41" s="238"/>
      <c r="G41" s="238"/>
      <c r="H41" s="238"/>
      <c r="I41" s="238"/>
      <c r="J41" s="238"/>
      <c r="K41" s="238"/>
      <c r="L41" s="238"/>
      <c r="M41" s="238"/>
      <c r="N41" s="238"/>
      <c r="O41" s="238"/>
      <c r="P41" s="238"/>
      <c r="Q41" s="238"/>
      <c r="R41" s="238"/>
      <c r="S41" s="238"/>
      <c r="T41" s="238"/>
      <c r="U41" s="238"/>
      <c r="V41" s="238"/>
      <c r="W41" s="238"/>
      <c r="X41" s="238"/>
      <c r="Y41" s="238"/>
      <c r="Z41" s="238"/>
      <c r="AA41" s="238"/>
      <c r="AB41" s="238"/>
      <c r="AC41" s="238"/>
      <c r="AD41" s="238"/>
      <c r="AE41" s="238"/>
      <c r="AF41" s="238"/>
      <c r="AG41" s="238"/>
      <c r="AH41" s="238"/>
      <c r="AI41" s="238"/>
      <c r="AJ41" s="238"/>
      <c r="AK41" s="238"/>
      <c r="AL41" s="238"/>
      <c r="AM41" s="238"/>
      <c r="AN41" s="238"/>
      <c r="AO41" s="238"/>
      <c r="AP41" s="238"/>
      <c r="AQ41" s="238"/>
      <c r="AR41" s="238"/>
      <c r="AS41" s="238"/>
      <c r="AT41" s="238"/>
      <c r="AU41" s="238"/>
      <c r="AV41" s="238"/>
      <c r="AW41" s="238"/>
      <c r="AX41" s="238"/>
      <c r="AY41" s="238"/>
      <c r="AZ41" s="238"/>
      <c r="BA41" s="238"/>
      <c r="BB41" s="238"/>
      <c r="BC41" s="238"/>
      <c r="BD41" s="238"/>
      <c r="BE41" s="238"/>
      <c r="BF41" s="238"/>
      <c r="BG41" s="238"/>
      <c r="BH41" s="238"/>
      <c r="BI41" s="374"/>
      <c r="BJ41" s="374"/>
      <c r="BK41" s="374"/>
      <c r="BL41" s="374"/>
      <c r="BM41" s="374"/>
      <c r="BN41" s="374"/>
      <c r="BO41" s="374"/>
      <c r="BP41" s="374"/>
      <c r="BQ41" s="374"/>
      <c r="BR41" s="374"/>
      <c r="BS41" s="374"/>
      <c r="BT41" s="374"/>
      <c r="BU41" s="374"/>
      <c r="BV41" s="374"/>
    </row>
    <row r="42" spans="1:74" s="116" customFormat="1" ht="11.1" customHeight="1" x14ac:dyDescent="0.2">
      <c r="A42" s="111" t="s">
        <v>871</v>
      </c>
      <c r="B42" s="206" t="s">
        <v>597</v>
      </c>
      <c r="C42" s="260">
        <v>351.48371097</v>
      </c>
      <c r="D42" s="260">
        <v>356.31095213999998</v>
      </c>
      <c r="E42" s="260">
        <v>322.88316226000001</v>
      </c>
      <c r="F42" s="260">
        <v>312.11983266999999</v>
      </c>
      <c r="G42" s="260">
        <v>291.94066902999998</v>
      </c>
      <c r="H42" s="260">
        <v>336.44388866999998</v>
      </c>
      <c r="I42" s="260">
        <v>375.36216547999999</v>
      </c>
      <c r="J42" s="260">
        <v>365.41867774000002</v>
      </c>
      <c r="K42" s="260">
        <v>342.58081566999999</v>
      </c>
      <c r="L42" s="260">
        <v>302.74856</v>
      </c>
      <c r="M42" s="260">
        <v>301.82100432999999</v>
      </c>
      <c r="N42" s="260">
        <v>320.15615806</v>
      </c>
      <c r="O42" s="260">
        <v>340.60761418999999</v>
      </c>
      <c r="P42" s="260">
        <v>335.28346655000001</v>
      </c>
      <c r="Q42" s="260">
        <v>309.45262838999997</v>
      </c>
      <c r="R42" s="260">
        <v>296.62883667</v>
      </c>
      <c r="S42" s="260">
        <v>290.85977064999997</v>
      </c>
      <c r="T42" s="260">
        <v>333.62732267000001</v>
      </c>
      <c r="U42" s="260">
        <v>377.11437129000001</v>
      </c>
      <c r="V42" s="260">
        <v>387.56686612999999</v>
      </c>
      <c r="W42" s="260">
        <v>341.17299532999999</v>
      </c>
      <c r="X42" s="260">
        <v>298.72904741999997</v>
      </c>
      <c r="Y42" s="260">
        <v>309.64854166999999</v>
      </c>
      <c r="Z42" s="260">
        <v>327.94478902999998</v>
      </c>
      <c r="AA42" s="260">
        <v>346.81562355</v>
      </c>
      <c r="AB42" s="260">
        <v>361.13081749999998</v>
      </c>
      <c r="AC42" s="260">
        <v>319.52331193999999</v>
      </c>
      <c r="AD42" s="260">
        <v>307.38990332999998</v>
      </c>
      <c r="AE42" s="260">
        <v>289.73192741999998</v>
      </c>
      <c r="AF42" s="260">
        <v>335.75485800000001</v>
      </c>
      <c r="AG42" s="260">
        <v>396.47448742</v>
      </c>
      <c r="AH42" s="260">
        <v>355.91115710000003</v>
      </c>
      <c r="AI42" s="260">
        <v>338.05245266999998</v>
      </c>
      <c r="AJ42" s="260">
        <v>296.10085644999998</v>
      </c>
      <c r="AK42" s="260">
        <v>306.76038533000002</v>
      </c>
      <c r="AL42" s="260">
        <v>337.58316096999999</v>
      </c>
      <c r="AM42" s="260">
        <v>361.07923484000003</v>
      </c>
      <c r="AN42" s="260">
        <v>372.27363714000001</v>
      </c>
      <c r="AO42" s="260">
        <v>330.42655418999999</v>
      </c>
      <c r="AP42" s="260">
        <v>304.36340667000002</v>
      </c>
      <c r="AQ42" s="260">
        <v>288.90521741999999</v>
      </c>
      <c r="AR42" s="260">
        <v>316.20644933</v>
      </c>
      <c r="AS42" s="260">
        <v>360.97895355000003</v>
      </c>
      <c r="AT42" s="260">
        <v>340.92092452000003</v>
      </c>
      <c r="AU42" s="260">
        <v>338.98976567</v>
      </c>
      <c r="AV42" s="260">
        <v>295.47057934999998</v>
      </c>
      <c r="AW42" s="260">
        <v>310.97439166999999</v>
      </c>
      <c r="AX42" s="260">
        <v>326.85656354999998</v>
      </c>
      <c r="AY42" s="260">
        <v>348.09727419000001</v>
      </c>
      <c r="AZ42" s="260">
        <v>374.33258071</v>
      </c>
      <c r="BA42" s="260">
        <v>329.15584741999999</v>
      </c>
      <c r="BB42" s="260">
        <v>305.57882532999997</v>
      </c>
      <c r="BC42" s="260">
        <v>283.23820870999998</v>
      </c>
      <c r="BD42" s="260">
        <v>322.44764600000002</v>
      </c>
      <c r="BE42" s="260">
        <v>352.11783097</v>
      </c>
      <c r="BF42" s="260">
        <v>365.7508229</v>
      </c>
      <c r="BG42" s="260">
        <v>349.8605</v>
      </c>
      <c r="BH42" s="260">
        <v>292.7765</v>
      </c>
      <c r="BI42" s="375">
        <v>305.08010000000002</v>
      </c>
      <c r="BJ42" s="375">
        <v>333.8879</v>
      </c>
      <c r="BK42" s="375">
        <v>347.13040000000001</v>
      </c>
      <c r="BL42" s="375">
        <v>348.54059999999998</v>
      </c>
      <c r="BM42" s="375">
        <v>318.13150000000002</v>
      </c>
      <c r="BN42" s="375">
        <v>301.47050000000002</v>
      </c>
      <c r="BO42" s="375">
        <v>290.26639999999998</v>
      </c>
      <c r="BP42" s="375">
        <v>329.59</v>
      </c>
      <c r="BQ42" s="375">
        <v>364.12349999999998</v>
      </c>
      <c r="BR42" s="375">
        <v>357.04320000000001</v>
      </c>
      <c r="BS42" s="375">
        <v>331.5924</v>
      </c>
      <c r="BT42" s="375">
        <v>296.24939999999998</v>
      </c>
      <c r="BU42" s="375">
        <v>304.53570000000002</v>
      </c>
      <c r="BV42" s="375">
        <v>331.80860000000001</v>
      </c>
    </row>
    <row r="43" spans="1:74" s="116" customFormat="1" ht="11.1" customHeight="1" x14ac:dyDescent="0.2">
      <c r="A43" s="111" t="s">
        <v>872</v>
      </c>
      <c r="B43" s="188" t="s">
        <v>631</v>
      </c>
      <c r="C43" s="260">
        <v>1095.7526358</v>
      </c>
      <c r="D43" s="260">
        <v>1093.6701720999999</v>
      </c>
      <c r="E43" s="260">
        <v>964.96562742000003</v>
      </c>
      <c r="F43" s="260">
        <v>912.23684600000001</v>
      </c>
      <c r="G43" s="260">
        <v>898.11846355</v>
      </c>
      <c r="H43" s="260">
        <v>1042.05664</v>
      </c>
      <c r="I43" s="260">
        <v>1176.0914210000001</v>
      </c>
      <c r="J43" s="260">
        <v>1147.6878297000001</v>
      </c>
      <c r="K43" s="260">
        <v>1057.3135037</v>
      </c>
      <c r="L43" s="260">
        <v>912.81139968000002</v>
      </c>
      <c r="M43" s="260">
        <v>899.66967233000003</v>
      </c>
      <c r="N43" s="260">
        <v>956.26750774000004</v>
      </c>
      <c r="O43" s="260">
        <v>1010.51503</v>
      </c>
      <c r="P43" s="260">
        <v>1011.5178476</v>
      </c>
      <c r="Q43" s="260">
        <v>919.98600902999999</v>
      </c>
      <c r="R43" s="260">
        <v>880.87702233000005</v>
      </c>
      <c r="S43" s="260">
        <v>902.08092968000005</v>
      </c>
      <c r="T43" s="260">
        <v>1014.1996093</v>
      </c>
      <c r="U43" s="260">
        <v>1172.9237115999999</v>
      </c>
      <c r="V43" s="260">
        <v>1158.0650576999999</v>
      </c>
      <c r="W43" s="260">
        <v>1063.2828773000001</v>
      </c>
      <c r="X43" s="260">
        <v>894.89936838999995</v>
      </c>
      <c r="Y43" s="260">
        <v>908.06076732999998</v>
      </c>
      <c r="Z43" s="260">
        <v>960.84231741999997</v>
      </c>
      <c r="AA43" s="260">
        <v>1026.0559828999999</v>
      </c>
      <c r="AB43" s="260">
        <v>1102.0192382</v>
      </c>
      <c r="AC43" s="260">
        <v>972.68072902999995</v>
      </c>
      <c r="AD43" s="260">
        <v>924.14435900000001</v>
      </c>
      <c r="AE43" s="260">
        <v>893.02045710000004</v>
      </c>
      <c r="AF43" s="260">
        <v>1031.0002612999999</v>
      </c>
      <c r="AG43" s="260">
        <v>1187.0230881</v>
      </c>
      <c r="AH43" s="260">
        <v>1107.3194771000001</v>
      </c>
      <c r="AI43" s="260">
        <v>1031.9859113</v>
      </c>
      <c r="AJ43" s="260">
        <v>912.14778225999999</v>
      </c>
      <c r="AK43" s="260">
        <v>929.47487466999996</v>
      </c>
      <c r="AL43" s="260">
        <v>1012.6101671</v>
      </c>
      <c r="AM43" s="260">
        <v>1095.9053280999999</v>
      </c>
      <c r="AN43" s="260">
        <v>1141.5516924999999</v>
      </c>
      <c r="AO43" s="260">
        <v>1014.9311471</v>
      </c>
      <c r="AP43" s="260">
        <v>930.83418432999997</v>
      </c>
      <c r="AQ43" s="260">
        <v>886.99548903000004</v>
      </c>
      <c r="AR43" s="260">
        <v>1006.6729413</v>
      </c>
      <c r="AS43" s="260">
        <v>1112.2914642000001</v>
      </c>
      <c r="AT43" s="260">
        <v>1061.8556845000001</v>
      </c>
      <c r="AU43" s="260">
        <v>1029.9143369999999</v>
      </c>
      <c r="AV43" s="260">
        <v>903.13662323000005</v>
      </c>
      <c r="AW43" s="260">
        <v>927.56198332999998</v>
      </c>
      <c r="AX43" s="260">
        <v>993.03721065000002</v>
      </c>
      <c r="AY43" s="260">
        <v>1062.3571076999999</v>
      </c>
      <c r="AZ43" s="260">
        <v>1148.8577307</v>
      </c>
      <c r="BA43" s="260">
        <v>1027.9632360999999</v>
      </c>
      <c r="BB43" s="260">
        <v>913.88193933000002</v>
      </c>
      <c r="BC43" s="260">
        <v>885.17768483999998</v>
      </c>
      <c r="BD43" s="260">
        <v>1033.7488252999999</v>
      </c>
      <c r="BE43" s="260">
        <v>1116.7725419000001</v>
      </c>
      <c r="BF43" s="260">
        <v>1130.3631568000001</v>
      </c>
      <c r="BG43" s="260">
        <v>1077.491</v>
      </c>
      <c r="BH43" s="260">
        <v>902.80290000000002</v>
      </c>
      <c r="BI43" s="375">
        <v>914.54589999999996</v>
      </c>
      <c r="BJ43" s="375">
        <v>1000.148</v>
      </c>
      <c r="BK43" s="375">
        <v>1069.6110000000001</v>
      </c>
      <c r="BL43" s="375">
        <v>1089.2629999999999</v>
      </c>
      <c r="BM43" s="375">
        <v>993.75639999999999</v>
      </c>
      <c r="BN43" s="375">
        <v>916.31740000000002</v>
      </c>
      <c r="BO43" s="375">
        <v>900.53120000000001</v>
      </c>
      <c r="BP43" s="375">
        <v>1025.896</v>
      </c>
      <c r="BQ43" s="375">
        <v>1144.652</v>
      </c>
      <c r="BR43" s="375">
        <v>1127.9849999999999</v>
      </c>
      <c r="BS43" s="375">
        <v>1047.068</v>
      </c>
      <c r="BT43" s="375">
        <v>911.2296</v>
      </c>
      <c r="BU43" s="375">
        <v>917.62360000000001</v>
      </c>
      <c r="BV43" s="375">
        <v>997.27030000000002</v>
      </c>
    </row>
    <row r="44" spans="1:74" s="116" customFormat="1" ht="11.1" customHeight="1" x14ac:dyDescent="0.2">
      <c r="A44" s="111" t="s">
        <v>873</v>
      </c>
      <c r="B44" s="206" t="s">
        <v>598</v>
      </c>
      <c r="C44" s="260">
        <v>1686.654581</v>
      </c>
      <c r="D44" s="260">
        <v>1650.5661786000001</v>
      </c>
      <c r="E44" s="260">
        <v>1529.6148986999999</v>
      </c>
      <c r="F44" s="260">
        <v>1410.5252593</v>
      </c>
      <c r="G44" s="260">
        <v>1439.2813652</v>
      </c>
      <c r="H44" s="260">
        <v>1621.2184400000001</v>
      </c>
      <c r="I44" s="260">
        <v>1883.9372268</v>
      </c>
      <c r="J44" s="260">
        <v>1775.218891</v>
      </c>
      <c r="K44" s="260">
        <v>1545.0708393</v>
      </c>
      <c r="L44" s="260">
        <v>1420.3798397</v>
      </c>
      <c r="M44" s="260">
        <v>1458.9352676999999</v>
      </c>
      <c r="N44" s="260">
        <v>1549.6502303</v>
      </c>
      <c r="O44" s="260">
        <v>1613.5234255</v>
      </c>
      <c r="P44" s="260">
        <v>1588.7492990000001</v>
      </c>
      <c r="Q44" s="260">
        <v>1451.4411006</v>
      </c>
      <c r="R44" s="260">
        <v>1400.4231443000001</v>
      </c>
      <c r="S44" s="260">
        <v>1493.1892581</v>
      </c>
      <c r="T44" s="260">
        <v>1692.7244929999999</v>
      </c>
      <c r="U44" s="260">
        <v>1924.5925703</v>
      </c>
      <c r="V44" s="260">
        <v>1751.725719</v>
      </c>
      <c r="W44" s="260">
        <v>1517.3603923000001</v>
      </c>
      <c r="X44" s="260">
        <v>1424.7420454999999</v>
      </c>
      <c r="Y44" s="260">
        <v>1459.2287822999999</v>
      </c>
      <c r="Z44" s="260">
        <v>1522.8097203</v>
      </c>
      <c r="AA44" s="260">
        <v>1624.9407306000001</v>
      </c>
      <c r="AB44" s="260">
        <v>1645.9802706999999</v>
      </c>
      <c r="AC44" s="260">
        <v>1548.6948361</v>
      </c>
      <c r="AD44" s="260">
        <v>1437.3075269999999</v>
      </c>
      <c r="AE44" s="260">
        <v>1454.3889529</v>
      </c>
      <c r="AF44" s="260">
        <v>1572.2843399999999</v>
      </c>
      <c r="AG44" s="260">
        <v>1712.3018509999999</v>
      </c>
      <c r="AH44" s="260">
        <v>1677.7813329000001</v>
      </c>
      <c r="AI44" s="260">
        <v>1536.6006123</v>
      </c>
      <c r="AJ44" s="260">
        <v>1436.6171764999999</v>
      </c>
      <c r="AK44" s="260">
        <v>1476.7182097</v>
      </c>
      <c r="AL44" s="260">
        <v>1609.3678232</v>
      </c>
      <c r="AM44" s="260">
        <v>1733.0879081</v>
      </c>
      <c r="AN44" s="260">
        <v>1727.4337889000001</v>
      </c>
      <c r="AO44" s="260">
        <v>1567.7155452</v>
      </c>
      <c r="AP44" s="260">
        <v>1402.1824916999999</v>
      </c>
      <c r="AQ44" s="260">
        <v>1435.1530984000001</v>
      </c>
      <c r="AR44" s="260">
        <v>1630.0642613</v>
      </c>
      <c r="AS44" s="260">
        <v>1618.9626197</v>
      </c>
      <c r="AT44" s="260">
        <v>1670.0559361000001</v>
      </c>
      <c r="AU44" s="260">
        <v>1521.5850383</v>
      </c>
      <c r="AV44" s="260">
        <v>1417.0577561</v>
      </c>
      <c r="AW44" s="260">
        <v>1516.1670633000001</v>
      </c>
      <c r="AX44" s="260">
        <v>1574.200891</v>
      </c>
      <c r="AY44" s="260">
        <v>1641.3838719</v>
      </c>
      <c r="AZ44" s="260">
        <v>1704.0195679000001</v>
      </c>
      <c r="BA44" s="260">
        <v>1521.4239783999999</v>
      </c>
      <c r="BB44" s="260">
        <v>1357.4352727</v>
      </c>
      <c r="BC44" s="260">
        <v>1417.4640861</v>
      </c>
      <c r="BD44" s="260">
        <v>1561.328256</v>
      </c>
      <c r="BE44" s="260">
        <v>1671.2824525999999</v>
      </c>
      <c r="BF44" s="260">
        <v>1650.2457297000001</v>
      </c>
      <c r="BG44" s="260">
        <v>1554.4390000000001</v>
      </c>
      <c r="BH44" s="260">
        <v>1384.7539999999999</v>
      </c>
      <c r="BI44" s="375">
        <v>1446.711</v>
      </c>
      <c r="BJ44" s="375">
        <v>1553.981</v>
      </c>
      <c r="BK44" s="375">
        <v>1634.9739999999999</v>
      </c>
      <c r="BL44" s="375">
        <v>1615.4780000000001</v>
      </c>
      <c r="BM44" s="375">
        <v>1494.32</v>
      </c>
      <c r="BN44" s="375">
        <v>1375.711</v>
      </c>
      <c r="BO44" s="375">
        <v>1407.4269999999999</v>
      </c>
      <c r="BP44" s="375">
        <v>1587.6220000000001</v>
      </c>
      <c r="BQ44" s="375">
        <v>1724.04</v>
      </c>
      <c r="BR44" s="375">
        <v>1703.4839999999999</v>
      </c>
      <c r="BS44" s="375">
        <v>1509.5409999999999</v>
      </c>
      <c r="BT44" s="375">
        <v>1419.8579999999999</v>
      </c>
      <c r="BU44" s="375">
        <v>1457.663</v>
      </c>
      <c r="BV44" s="375">
        <v>1562.9380000000001</v>
      </c>
    </row>
    <row r="45" spans="1:74" s="116" customFormat="1" ht="11.1" customHeight="1" x14ac:dyDescent="0.2">
      <c r="A45" s="111" t="s">
        <v>874</v>
      </c>
      <c r="B45" s="206" t="s">
        <v>599</v>
      </c>
      <c r="C45" s="260">
        <v>872.18772225999999</v>
      </c>
      <c r="D45" s="260">
        <v>870.48439142999996</v>
      </c>
      <c r="E45" s="260">
        <v>771.47248419000005</v>
      </c>
      <c r="F45" s="260">
        <v>713.59545333000005</v>
      </c>
      <c r="G45" s="260">
        <v>711.56285967999997</v>
      </c>
      <c r="H45" s="260">
        <v>830.89491599999997</v>
      </c>
      <c r="I45" s="260">
        <v>958.10661000000005</v>
      </c>
      <c r="J45" s="260">
        <v>919.38342677000003</v>
      </c>
      <c r="K45" s="260">
        <v>782.80586000000005</v>
      </c>
      <c r="L45" s="260">
        <v>704.75470418999998</v>
      </c>
      <c r="M45" s="260">
        <v>739.114825</v>
      </c>
      <c r="N45" s="260">
        <v>802.19775934999996</v>
      </c>
      <c r="O45" s="260">
        <v>814.38836258000003</v>
      </c>
      <c r="P45" s="260">
        <v>812.85224516999995</v>
      </c>
      <c r="Q45" s="260">
        <v>734.23755355000003</v>
      </c>
      <c r="R45" s="260">
        <v>703.79077232999998</v>
      </c>
      <c r="S45" s="260">
        <v>748.06402290000005</v>
      </c>
      <c r="T45" s="260">
        <v>865.03169100000002</v>
      </c>
      <c r="U45" s="260">
        <v>999.68948451999995</v>
      </c>
      <c r="V45" s="260">
        <v>902.2963929</v>
      </c>
      <c r="W45" s="260">
        <v>783.19540467000002</v>
      </c>
      <c r="X45" s="260">
        <v>713.49489934999997</v>
      </c>
      <c r="Y45" s="260">
        <v>747.86951699999997</v>
      </c>
      <c r="Z45" s="260">
        <v>801.90157968000005</v>
      </c>
      <c r="AA45" s="260">
        <v>855.69782548000001</v>
      </c>
      <c r="AB45" s="260">
        <v>854.31585142999995</v>
      </c>
      <c r="AC45" s="260">
        <v>793.18747839000002</v>
      </c>
      <c r="AD45" s="260">
        <v>744.30284732999996</v>
      </c>
      <c r="AE45" s="260">
        <v>731.67265225999995</v>
      </c>
      <c r="AF45" s="260">
        <v>810.08213433000003</v>
      </c>
      <c r="AG45" s="260">
        <v>892.17884451999998</v>
      </c>
      <c r="AH45" s="260">
        <v>890.74261000000001</v>
      </c>
      <c r="AI45" s="260">
        <v>828.59899932999997</v>
      </c>
      <c r="AJ45" s="260">
        <v>733.81094194000002</v>
      </c>
      <c r="AK45" s="260">
        <v>780.039354</v>
      </c>
      <c r="AL45" s="260">
        <v>868.37094193999997</v>
      </c>
      <c r="AM45" s="260">
        <v>915.68043612999998</v>
      </c>
      <c r="AN45" s="260">
        <v>927.04494785999998</v>
      </c>
      <c r="AO45" s="260">
        <v>808.57136677000005</v>
      </c>
      <c r="AP45" s="260">
        <v>738.41301699999997</v>
      </c>
      <c r="AQ45" s="260">
        <v>745.67206773999999</v>
      </c>
      <c r="AR45" s="260">
        <v>833.89572699999997</v>
      </c>
      <c r="AS45" s="260">
        <v>867.71435871000006</v>
      </c>
      <c r="AT45" s="260">
        <v>894.71684355000002</v>
      </c>
      <c r="AU45" s="260">
        <v>805.35798266999996</v>
      </c>
      <c r="AV45" s="260">
        <v>728.5264171</v>
      </c>
      <c r="AW45" s="260">
        <v>791.67475466999997</v>
      </c>
      <c r="AX45" s="260">
        <v>850.09738418999996</v>
      </c>
      <c r="AY45" s="260">
        <v>868.29712128999995</v>
      </c>
      <c r="AZ45" s="260">
        <v>891.69151679000004</v>
      </c>
      <c r="BA45" s="260">
        <v>774.97399097000005</v>
      </c>
      <c r="BB45" s="260">
        <v>703.94822933</v>
      </c>
      <c r="BC45" s="260">
        <v>710.81715548</v>
      </c>
      <c r="BD45" s="260">
        <v>818.77648833000001</v>
      </c>
      <c r="BE45" s="260">
        <v>897.30529032000004</v>
      </c>
      <c r="BF45" s="260">
        <v>875.94408483999996</v>
      </c>
      <c r="BG45" s="260">
        <v>833.11130000000003</v>
      </c>
      <c r="BH45" s="260">
        <v>731.30820000000006</v>
      </c>
      <c r="BI45" s="375">
        <v>776.86620000000005</v>
      </c>
      <c r="BJ45" s="375">
        <v>851.91790000000003</v>
      </c>
      <c r="BK45" s="375">
        <v>877.70010000000002</v>
      </c>
      <c r="BL45" s="375">
        <v>874.18960000000004</v>
      </c>
      <c r="BM45" s="375">
        <v>776.14329999999995</v>
      </c>
      <c r="BN45" s="375">
        <v>722.65930000000003</v>
      </c>
      <c r="BO45" s="375">
        <v>729.26980000000003</v>
      </c>
      <c r="BP45" s="375">
        <v>832.62480000000005</v>
      </c>
      <c r="BQ45" s="375">
        <v>922.83029999999997</v>
      </c>
      <c r="BR45" s="375">
        <v>911.9787</v>
      </c>
      <c r="BS45" s="375">
        <v>810.29129999999998</v>
      </c>
      <c r="BT45" s="375">
        <v>751.13980000000004</v>
      </c>
      <c r="BU45" s="375">
        <v>785.40499999999997</v>
      </c>
      <c r="BV45" s="375">
        <v>858.83</v>
      </c>
    </row>
    <row r="46" spans="1:74" s="116" customFormat="1" ht="11.1" customHeight="1" x14ac:dyDescent="0.2">
      <c r="A46" s="111" t="s">
        <v>875</v>
      </c>
      <c r="B46" s="206" t="s">
        <v>600</v>
      </c>
      <c r="C46" s="260">
        <v>2394.3223828999999</v>
      </c>
      <c r="D46" s="260">
        <v>2207.8179561000002</v>
      </c>
      <c r="E46" s="260">
        <v>1905.6361764999999</v>
      </c>
      <c r="F46" s="260">
        <v>1939.052813</v>
      </c>
      <c r="G46" s="260">
        <v>2038.7851003000001</v>
      </c>
      <c r="H46" s="260">
        <v>2466.2347110000001</v>
      </c>
      <c r="I46" s="260">
        <v>2605.9111213000001</v>
      </c>
      <c r="J46" s="260">
        <v>2597.9884109999998</v>
      </c>
      <c r="K46" s="260">
        <v>2356.788325</v>
      </c>
      <c r="L46" s="260">
        <v>1943.1041545</v>
      </c>
      <c r="M46" s="260">
        <v>1893.4681356999999</v>
      </c>
      <c r="N46" s="260">
        <v>1987.2173587</v>
      </c>
      <c r="O46" s="260">
        <v>2105.5361071000002</v>
      </c>
      <c r="P46" s="260">
        <v>2053.5195171999999</v>
      </c>
      <c r="Q46" s="260">
        <v>1893.8172148000001</v>
      </c>
      <c r="R46" s="260">
        <v>1896.636084</v>
      </c>
      <c r="S46" s="260">
        <v>2071.6246606</v>
      </c>
      <c r="T46" s="260">
        <v>2313.4757453000002</v>
      </c>
      <c r="U46" s="260">
        <v>2572.5715006</v>
      </c>
      <c r="V46" s="260">
        <v>2503.1564822999999</v>
      </c>
      <c r="W46" s="260">
        <v>2254.2060956999999</v>
      </c>
      <c r="X46" s="260">
        <v>1971.8379706000001</v>
      </c>
      <c r="Y46" s="260">
        <v>1957.1778346999999</v>
      </c>
      <c r="Z46" s="260">
        <v>1995.2001719</v>
      </c>
      <c r="AA46" s="260">
        <v>2131.7008234999998</v>
      </c>
      <c r="AB46" s="260">
        <v>2179.1019449999999</v>
      </c>
      <c r="AC46" s="260">
        <v>2036.9004829</v>
      </c>
      <c r="AD46" s="260">
        <v>1917.607602</v>
      </c>
      <c r="AE46" s="260">
        <v>1969.5436668</v>
      </c>
      <c r="AF46" s="260">
        <v>2323.8620727000002</v>
      </c>
      <c r="AG46" s="260">
        <v>2460.6484365000001</v>
      </c>
      <c r="AH46" s="260">
        <v>2427.1095997000002</v>
      </c>
      <c r="AI46" s="260">
        <v>2284.6279017000002</v>
      </c>
      <c r="AJ46" s="260">
        <v>2016.8666784</v>
      </c>
      <c r="AK46" s="260">
        <v>2012.8191019999999</v>
      </c>
      <c r="AL46" s="260">
        <v>2114.0419671</v>
      </c>
      <c r="AM46" s="260">
        <v>2397.1857451999999</v>
      </c>
      <c r="AN46" s="260">
        <v>2319.7600025000002</v>
      </c>
      <c r="AO46" s="260">
        <v>2072.0827144999998</v>
      </c>
      <c r="AP46" s="260">
        <v>1916.7079699999999</v>
      </c>
      <c r="AQ46" s="260">
        <v>2039.7133245</v>
      </c>
      <c r="AR46" s="260">
        <v>2353.0435776999998</v>
      </c>
      <c r="AS46" s="260">
        <v>2459.5456687000001</v>
      </c>
      <c r="AT46" s="260">
        <v>2469.4624270999998</v>
      </c>
      <c r="AU46" s="260">
        <v>2328.5477452999999</v>
      </c>
      <c r="AV46" s="260">
        <v>2003.0878584</v>
      </c>
      <c r="AW46" s="260">
        <v>2029.997024</v>
      </c>
      <c r="AX46" s="260">
        <v>2101.7879251999998</v>
      </c>
      <c r="AY46" s="260">
        <v>2282.9609406</v>
      </c>
      <c r="AZ46" s="260">
        <v>2412.2643506999998</v>
      </c>
      <c r="BA46" s="260">
        <v>2088.1680793999999</v>
      </c>
      <c r="BB46" s="260">
        <v>1943.2213133</v>
      </c>
      <c r="BC46" s="260">
        <v>2094.0033822999999</v>
      </c>
      <c r="BD46" s="260">
        <v>2441.9604936999999</v>
      </c>
      <c r="BE46" s="260">
        <v>2579.3239600000002</v>
      </c>
      <c r="BF46" s="260">
        <v>2528.5795668000001</v>
      </c>
      <c r="BG46" s="260">
        <v>2355.328</v>
      </c>
      <c r="BH46" s="260">
        <v>2023.097</v>
      </c>
      <c r="BI46" s="375">
        <v>1986.796</v>
      </c>
      <c r="BJ46" s="375">
        <v>2132.3440000000001</v>
      </c>
      <c r="BK46" s="375">
        <v>2299.77</v>
      </c>
      <c r="BL46" s="375">
        <v>2263.6289999999999</v>
      </c>
      <c r="BM46" s="375">
        <v>2050.3319999999999</v>
      </c>
      <c r="BN46" s="375">
        <v>1951.88</v>
      </c>
      <c r="BO46" s="375">
        <v>2066.5419999999999</v>
      </c>
      <c r="BP46" s="375">
        <v>2413.364</v>
      </c>
      <c r="BQ46" s="375">
        <v>2570.5720000000001</v>
      </c>
      <c r="BR46" s="375">
        <v>2565.1129999999998</v>
      </c>
      <c r="BS46" s="375">
        <v>2380.1999999999998</v>
      </c>
      <c r="BT46" s="375">
        <v>2065.866</v>
      </c>
      <c r="BU46" s="375">
        <v>2018.8610000000001</v>
      </c>
      <c r="BV46" s="375">
        <v>2148.3809999999999</v>
      </c>
    </row>
    <row r="47" spans="1:74" s="116" customFormat="1" ht="11.1" customHeight="1" x14ac:dyDescent="0.2">
      <c r="A47" s="111" t="s">
        <v>876</v>
      </c>
      <c r="B47" s="206" t="s">
        <v>601</v>
      </c>
      <c r="C47" s="260">
        <v>1005.7264132</v>
      </c>
      <c r="D47" s="260">
        <v>978.17130036000003</v>
      </c>
      <c r="E47" s="260">
        <v>820.89028902999996</v>
      </c>
      <c r="F47" s="260">
        <v>798.12320466999995</v>
      </c>
      <c r="G47" s="260">
        <v>780.87450806000004</v>
      </c>
      <c r="H47" s="260">
        <v>957.49504999999999</v>
      </c>
      <c r="I47" s="260">
        <v>1024.9503689999999</v>
      </c>
      <c r="J47" s="260">
        <v>1054.8298145000001</v>
      </c>
      <c r="K47" s="260">
        <v>951.42704232999995</v>
      </c>
      <c r="L47" s="260">
        <v>791.96527516000003</v>
      </c>
      <c r="M47" s="260">
        <v>798.33747400000004</v>
      </c>
      <c r="N47" s="260">
        <v>845.09615323000003</v>
      </c>
      <c r="O47" s="260">
        <v>887.52385871000001</v>
      </c>
      <c r="P47" s="260">
        <v>882.70974206999995</v>
      </c>
      <c r="Q47" s="260">
        <v>801.44096064999997</v>
      </c>
      <c r="R47" s="260">
        <v>796.295028</v>
      </c>
      <c r="S47" s="260">
        <v>837.07707289999996</v>
      </c>
      <c r="T47" s="260">
        <v>924.63078967000001</v>
      </c>
      <c r="U47" s="260">
        <v>1020.33222</v>
      </c>
      <c r="V47" s="260">
        <v>1000.0008913</v>
      </c>
      <c r="W47" s="260">
        <v>925.09598332999997</v>
      </c>
      <c r="X47" s="260">
        <v>789.93136934999995</v>
      </c>
      <c r="Y47" s="260">
        <v>801.22187499999995</v>
      </c>
      <c r="Z47" s="260">
        <v>824.47724805999997</v>
      </c>
      <c r="AA47" s="260">
        <v>911.42645742000002</v>
      </c>
      <c r="AB47" s="260">
        <v>924.13858035999999</v>
      </c>
      <c r="AC47" s="260">
        <v>854.80108194000002</v>
      </c>
      <c r="AD47" s="260">
        <v>820.90436299999999</v>
      </c>
      <c r="AE47" s="260">
        <v>794.30313032000004</v>
      </c>
      <c r="AF47" s="260">
        <v>910.13407299999994</v>
      </c>
      <c r="AG47" s="260">
        <v>948.68834547999995</v>
      </c>
      <c r="AH47" s="260">
        <v>961.94145129000003</v>
      </c>
      <c r="AI47" s="260">
        <v>928.55058332999999</v>
      </c>
      <c r="AJ47" s="260">
        <v>788.00255000000004</v>
      </c>
      <c r="AK47" s="260">
        <v>776.65246666999997</v>
      </c>
      <c r="AL47" s="260">
        <v>849.83147676999999</v>
      </c>
      <c r="AM47" s="260">
        <v>976.14368967999997</v>
      </c>
      <c r="AN47" s="260">
        <v>1001.8806274999999</v>
      </c>
      <c r="AO47" s="260">
        <v>825.18798289999995</v>
      </c>
      <c r="AP47" s="260">
        <v>760.31735432999994</v>
      </c>
      <c r="AQ47" s="260">
        <v>773.73223031999999</v>
      </c>
      <c r="AR47" s="260">
        <v>904.58758133000003</v>
      </c>
      <c r="AS47" s="260">
        <v>939.01132257999996</v>
      </c>
      <c r="AT47" s="260">
        <v>947.64702096999997</v>
      </c>
      <c r="AU47" s="260">
        <v>941.08676366999998</v>
      </c>
      <c r="AV47" s="260">
        <v>786.32921452000005</v>
      </c>
      <c r="AW47" s="260">
        <v>798.48270733000004</v>
      </c>
      <c r="AX47" s="260">
        <v>841.42019418999996</v>
      </c>
      <c r="AY47" s="260">
        <v>908.92429097000002</v>
      </c>
      <c r="AZ47" s="260">
        <v>971.10915928999998</v>
      </c>
      <c r="BA47" s="260">
        <v>839.14469839000003</v>
      </c>
      <c r="BB47" s="260">
        <v>745.86321066999994</v>
      </c>
      <c r="BC47" s="260">
        <v>762.54097096999999</v>
      </c>
      <c r="BD47" s="260">
        <v>897.92600367</v>
      </c>
      <c r="BE47" s="260">
        <v>973.84248580999997</v>
      </c>
      <c r="BF47" s="260">
        <v>977.70492193999996</v>
      </c>
      <c r="BG47" s="260">
        <v>927.01229999999998</v>
      </c>
      <c r="BH47" s="260">
        <v>777.4855</v>
      </c>
      <c r="BI47" s="375">
        <v>757.5249</v>
      </c>
      <c r="BJ47" s="375">
        <v>833.84720000000004</v>
      </c>
      <c r="BK47" s="375">
        <v>910.67349999999999</v>
      </c>
      <c r="BL47" s="375">
        <v>922.33320000000003</v>
      </c>
      <c r="BM47" s="375">
        <v>806.86120000000005</v>
      </c>
      <c r="BN47" s="375">
        <v>772.61919999999998</v>
      </c>
      <c r="BO47" s="375">
        <v>776.10860000000002</v>
      </c>
      <c r="BP47" s="375">
        <v>897.25490000000002</v>
      </c>
      <c r="BQ47" s="375">
        <v>974.87310000000002</v>
      </c>
      <c r="BR47" s="375">
        <v>987.55939999999998</v>
      </c>
      <c r="BS47" s="375">
        <v>936.32429999999999</v>
      </c>
      <c r="BT47" s="375">
        <v>789.19749999999999</v>
      </c>
      <c r="BU47" s="375">
        <v>772.95270000000005</v>
      </c>
      <c r="BV47" s="375">
        <v>846.79430000000002</v>
      </c>
    </row>
    <row r="48" spans="1:74" s="116" customFormat="1" ht="11.1" customHeight="1" x14ac:dyDescent="0.2">
      <c r="A48" s="111" t="s">
        <v>877</v>
      </c>
      <c r="B48" s="206" t="s">
        <v>602</v>
      </c>
      <c r="C48" s="260">
        <v>1496.8323306</v>
      </c>
      <c r="D48" s="260">
        <v>1552.0349529</v>
      </c>
      <c r="E48" s="260">
        <v>1298.5947019</v>
      </c>
      <c r="F48" s="260">
        <v>1353.7343292999999</v>
      </c>
      <c r="G48" s="260">
        <v>1415.3534155</v>
      </c>
      <c r="H48" s="260">
        <v>1797.1835579999999</v>
      </c>
      <c r="I48" s="260">
        <v>1901.9117577</v>
      </c>
      <c r="J48" s="260">
        <v>2008.9880367999999</v>
      </c>
      <c r="K48" s="260">
        <v>1801.565867</v>
      </c>
      <c r="L48" s="260">
        <v>1441.2905865</v>
      </c>
      <c r="M48" s="260">
        <v>1303.9592680000001</v>
      </c>
      <c r="N48" s="260">
        <v>1374.4016142</v>
      </c>
      <c r="O48" s="260">
        <v>1412.8299923</v>
      </c>
      <c r="P48" s="260">
        <v>1379.5453393</v>
      </c>
      <c r="Q48" s="260">
        <v>1295.9776539</v>
      </c>
      <c r="R48" s="260">
        <v>1341.3848556999999</v>
      </c>
      <c r="S48" s="260">
        <v>1466.1883826000001</v>
      </c>
      <c r="T48" s="260">
        <v>1726.565323</v>
      </c>
      <c r="U48" s="260">
        <v>1850.8494184000001</v>
      </c>
      <c r="V48" s="260">
        <v>1896.9608215999999</v>
      </c>
      <c r="W48" s="260">
        <v>1729.7433490000001</v>
      </c>
      <c r="X48" s="260">
        <v>1439.4932326000001</v>
      </c>
      <c r="Y48" s="260">
        <v>1342.4795509999999</v>
      </c>
      <c r="Z48" s="260">
        <v>1341.6701074</v>
      </c>
      <c r="AA48" s="260">
        <v>1503.6029142</v>
      </c>
      <c r="AB48" s="260">
        <v>1454.7409886</v>
      </c>
      <c r="AC48" s="260">
        <v>1333.6576639</v>
      </c>
      <c r="AD48" s="260">
        <v>1371.411746</v>
      </c>
      <c r="AE48" s="260">
        <v>1406.5786705999999</v>
      </c>
      <c r="AF48" s="260">
        <v>1723.6444300000001</v>
      </c>
      <c r="AG48" s="260">
        <v>1826.2843706000001</v>
      </c>
      <c r="AH48" s="260">
        <v>1884.8356025999999</v>
      </c>
      <c r="AI48" s="260">
        <v>1838.3128437</v>
      </c>
      <c r="AJ48" s="260">
        <v>1536.1244729</v>
      </c>
      <c r="AK48" s="260">
        <v>1375.5064877</v>
      </c>
      <c r="AL48" s="260">
        <v>1516.6060229</v>
      </c>
      <c r="AM48" s="260">
        <v>1643.3743297000001</v>
      </c>
      <c r="AN48" s="260">
        <v>1668.9096321</v>
      </c>
      <c r="AO48" s="260">
        <v>1429.4237373999999</v>
      </c>
      <c r="AP48" s="260">
        <v>1399.0337973000001</v>
      </c>
      <c r="AQ48" s="260">
        <v>1457.2185832</v>
      </c>
      <c r="AR48" s="260">
        <v>1730.109747</v>
      </c>
      <c r="AS48" s="260">
        <v>1824.0864486999999</v>
      </c>
      <c r="AT48" s="260">
        <v>1882.8302126000001</v>
      </c>
      <c r="AU48" s="260">
        <v>1866.4194407</v>
      </c>
      <c r="AV48" s="260">
        <v>1569.9809613</v>
      </c>
      <c r="AW48" s="260">
        <v>1428.1721153000001</v>
      </c>
      <c r="AX48" s="260">
        <v>1467.61103</v>
      </c>
      <c r="AY48" s="260">
        <v>1553.3434503000001</v>
      </c>
      <c r="AZ48" s="260">
        <v>1575.4060575000001</v>
      </c>
      <c r="BA48" s="260">
        <v>1456.0447787000001</v>
      </c>
      <c r="BB48" s="260">
        <v>1366.2262307000001</v>
      </c>
      <c r="BC48" s="260">
        <v>1393.7866822999999</v>
      </c>
      <c r="BD48" s="260">
        <v>1711.2076987</v>
      </c>
      <c r="BE48" s="260">
        <v>1901.0637512999999</v>
      </c>
      <c r="BF48" s="260">
        <v>1938.574889</v>
      </c>
      <c r="BG48" s="260">
        <v>1871.0730000000001</v>
      </c>
      <c r="BH48" s="260">
        <v>1568.5039999999999</v>
      </c>
      <c r="BI48" s="375">
        <v>1388.902</v>
      </c>
      <c r="BJ48" s="375">
        <v>1470.056</v>
      </c>
      <c r="BK48" s="375">
        <v>1579.7660000000001</v>
      </c>
      <c r="BL48" s="375">
        <v>1568.72</v>
      </c>
      <c r="BM48" s="375">
        <v>1405.63</v>
      </c>
      <c r="BN48" s="375">
        <v>1397.2539999999999</v>
      </c>
      <c r="BO48" s="375">
        <v>1474.2539999999999</v>
      </c>
      <c r="BP48" s="375">
        <v>1770.877</v>
      </c>
      <c r="BQ48" s="375">
        <v>1881.662</v>
      </c>
      <c r="BR48" s="375">
        <v>1944.97</v>
      </c>
      <c r="BS48" s="375">
        <v>1835.2439999999999</v>
      </c>
      <c r="BT48" s="375">
        <v>1554.702</v>
      </c>
      <c r="BU48" s="375">
        <v>1404.164</v>
      </c>
      <c r="BV48" s="375">
        <v>1477.9839999999999</v>
      </c>
    </row>
    <row r="49" spans="1:74" s="116" customFormat="1" ht="11.1" customHeight="1" x14ac:dyDescent="0.2">
      <c r="A49" s="111" t="s">
        <v>878</v>
      </c>
      <c r="B49" s="206" t="s">
        <v>603</v>
      </c>
      <c r="C49" s="260">
        <v>713.46788580999998</v>
      </c>
      <c r="D49" s="260">
        <v>717.36741714000004</v>
      </c>
      <c r="E49" s="260">
        <v>651.21168451999995</v>
      </c>
      <c r="F49" s="260">
        <v>654.32732933</v>
      </c>
      <c r="G49" s="260">
        <v>665.51837806000003</v>
      </c>
      <c r="H49" s="260">
        <v>774.14731800000004</v>
      </c>
      <c r="I49" s="260">
        <v>883.78839387000005</v>
      </c>
      <c r="J49" s="260">
        <v>901.89777193999998</v>
      </c>
      <c r="K49" s="260">
        <v>800.39991832999999</v>
      </c>
      <c r="L49" s="260">
        <v>679.45431160999999</v>
      </c>
      <c r="M49" s="260">
        <v>667.09181733000003</v>
      </c>
      <c r="N49" s="260">
        <v>721.80063934999998</v>
      </c>
      <c r="O49" s="260">
        <v>695.05964902999995</v>
      </c>
      <c r="P49" s="260">
        <v>692.14954896999996</v>
      </c>
      <c r="Q49" s="260">
        <v>647.61841967999999</v>
      </c>
      <c r="R49" s="260">
        <v>660.67933866999999</v>
      </c>
      <c r="S49" s="260">
        <v>715.93161161</v>
      </c>
      <c r="T49" s="260">
        <v>839.51156933000004</v>
      </c>
      <c r="U49" s="260">
        <v>890.34922226000003</v>
      </c>
      <c r="V49" s="260">
        <v>907.11648064999997</v>
      </c>
      <c r="W49" s="260">
        <v>796.29677232999995</v>
      </c>
      <c r="X49" s="260">
        <v>688.08656355000005</v>
      </c>
      <c r="Y49" s="260">
        <v>662.13388567000004</v>
      </c>
      <c r="Z49" s="260">
        <v>699.26089870999999</v>
      </c>
      <c r="AA49" s="260">
        <v>739.17392515999995</v>
      </c>
      <c r="AB49" s="260">
        <v>713.74874750000004</v>
      </c>
      <c r="AC49" s="260">
        <v>655.05115193999995</v>
      </c>
      <c r="AD49" s="260">
        <v>667.99101267000003</v>
      </c>
      <c r="AE49" s="260">
        <v>716.41082065000001</v>
      </c>
      <c r="AF49" s="260">
        <v>850.63220133000004</v>
      </c>
      <c r="AG49" s="260">
        <v>908.25910161000002</v>
      </c>
      <c r="AH49" s="260">
        <v>881.91937742000005</v>
      </c>
      <c r="AI49" s="260">
        <v>789.16808232999995</v>
      </c>
      <c r="AJ49" s="260">
        <v>662.57137935000003</v>
      </c>
      <c r="AK49" s="260">
        <v>668.24557566999999</v>
      </c>
      <c r="AL49" s="260">
        <v>723.53786258000002</v>
      </c>
      <c r="AM49" s="260">
        <v>715.98747355</v>
      </c>
      <c r="AN49" s="260">
        <v>699.79552321000006</v>
      </c>
      <c r="AO49" s="260">
        <v>650.00835418999998</v>
      </c>
      <c r="AP49" s="260">
        <v>666.17739700000004</v>
      </c>
      <c r="AQ49" s="260">
        <v>717.23760160999996</v>
      </c>
      <c r="AR49" s="260">
        <v>834.24963966999997</v>
      </c>
      <c r="AS49" s="260">
        <v>914.99069225999995</v>
      </c>
      <c r="AT49" s="260">
        <v>854.90542805999996</v>
      </c>
      <c r="AU49" s="260">
        <v>811.46457499999997</v>
      </c>
      <c r="AV49" s="260">
        <v>692.88092289999997</v>
      </c>
      <c r="AW49" s="260">
        <v>675.09042266999995</v>
      </c>
      <c r="AX49" s="260">
        <v>718.31431806000001</v>
      </c>
      <c r="AY49" s="260">
        <v>724.27009644999998</v>
      </c>
      <c r="AZ49" s="260">
        <v>687.34347249999996</v>
      </c>
      <c r="BA49" s="260">
        <v>657.79724032000001</v>
      </c>
      <c r="BB49" s="260">
        <v>666.09467867000001</v>
      </c>
      <c r="BC49" s="260">
        <v>681.23870999999997</v>
      </c>
      <c r="BD49" s="260">
        <v>848.52934267000001</v>
      </c>
      <c r="BE49" s="260">
        <v>886.60115418999999</v>
      </c>
      <c r="BF49" s="260">
        <v>908.60776902999999</v>
      </c>
      <c r="BG49" s="260">
        <v>834.76859999999999</v>
      </c>
      <c r="BH49" s="260">
        <v>704.87310000000002</v>
      </c>
      <c r="BI49" s="375">
        <v>678.35429999999997</v>
      </c>
      <c r="BJ49" s="375">
        <v>719.54740000000004</v>
      </c>
      <c r="BK49" s="375">
        <v>734.61789999999996</v>
      </c>
      <c r="BL49" s="375">
        <v>718.05709999999999</v>
      </c>
      <c r="BM49" s="375">
        <v>674.87019999999995</v>
      </c>
      <c r="BN49" s="375">
        <v>677.43960000000004</v>
      </c>
      <c r="BO49" s="375">
        <v>717.20370000000003</v>
      </c>
      <c r="BP49" s="375">
        <v>847.26570000000004</v>
      </c>
      <c r="BQ49" s="375">
        <v>941.005</v>
      </c>
      <c r="BR49" s="375">
        <v>926.59789999999998</v>
      </c>
      <c r="BS49" s="375">
        <v>843.23299999999995</v>
      </c>
      <c r="BT49" s="375">
        <v>713.63729999999998</v>
      </c>
      <c r="BU49" s="375">
        <v>698.3424</v>
      </c>
      <c r="BV49" s="375">
        <v>739.99130000000002</v>
      </c>
    </row>
    <row r="50" spans="1:74" s="116" customFormat="1" ht="11.1" customHeight="1" x14ac:dyDescent="0.2">
      <c r="A50" s="111" t="s">
        <v>879</v>
      </c>
      <c r="B50" s="206" t="s">
        <v>262</v>
      </c>
      <c r="C50" s="260">
        <v>1114.5063216000001</v>
      </c>
      <c r="D50" s="260">
        <v>1129.9946336</v>
      </c>
      <c r="E50" s="260">
        <v>1110.2427138999999</v>
      </c>
      <c r="F50" s="260">
        <v>1035.5483793000001</v>
      </c>
      <c r="G50" s="260">
        <v>1005.6227429</v>
      </c>
      <c r="H50" s="260">
        <v>1089.019213</v>
      </c>
      <c r="I50" s="260">
        <v>1104.9397871000001</v>
      </c>
      <c r="J50" s="260">
        <v>1207.8780099999999</v>
      </c>
      <c r="K50" s="260">
        <v>1192.7463792999999</v>
      </c>
      <c r="L50" s="260">
        <v>1053.9324297000001</v>
      </c>
      <c r="M50" s="260">
        <v>1066.495177</v>
      </c>
      <c r="N50" s="260">
        <v>1134.6179245000001</v>
      </c>
      <c r="O50" s="260">
        <v>1105.2616668000001</v>
      </c>
      <c r="P50" s="260">
        <v>1093.1562793000001</v>
      </c>
      <c r="Q50" s="260">
        <v>1055.1840818999999</v>
      </c>
      <c r="R50" s="260">
        <v>1005.8142810000001</v>
      </c>
      <c r="S50" s="260">
        <v>1013.0798334999999</v>
      </c>
      <c r="T50" s="260">
        <v>1087.0698887000001</v>
      </c>
      <c r="U50" s="260">
        <v>1115.7513389999999</v>
      </c>
      <c r="V50" s="260">
        <v>1216.6945241999999</v>
      </c>
      <c r="W50" s="260">
        <v>1149.7893369999999</v>
      </c>
      <c r="X50" s="260">
        <v>1113.6307334999999</v>
      </c>
      <c r="Y50" s="260">
        <v>1040.7084159999999</v>
      </c>
      <c r="Z50" s="260">
        <v>1069.4412774</v>
      </c>
      <c r="AA50" s="260">
        <v>1160.2599126</v>
      </c>
      <c r="AB50" s="260">
        <v>1131.2932103999999</v>
      </c>
      <c r="AC50" s="260">
        <v>1031.5789735000001</v>
      </c>
      <c r="AD50" s="260">
        <v>1025.5828687000001</v>
      </c>
      <c r="AE50" s="260">
        <v>1037.7704260999999</v>
      </c>
      <c r="AF50" s="260">
        <v>1074.3307563000001</v>
      </c>
      <c r="AG50" s="260">
        <v>1196.6533681000001</v>
      </c>
      <c r="AH50" s="260">
        <v>1174.6937129</v>
      </c>
      <c r="AI50" s="260">
        <v>1163.5041862999999</v>
      </c>
      <c r="AJ50" s="260">
        <v>1070.2855142000001</v>
      </c>
      <c r="AK50" s="260">
        <v>1013.2396927</v>
      </c>
      <c r="AL50" s="260">
        <v>1131.3460623000001</v>
      </c>
      <c r="AM50" s="260">
        <v>1120.3226235</v>
      </c>
      <c r="AN50" s="260">
        <v>1125.1894761000001</v>
      </c>
      <c r="AO50" s="260">
        <v>1009.7171913</v>
      </c>
      <c r="AP50" s="260">
        <v>1033.0590666999999</v>
      </c>
      <c r="AQ50" s="260">
        <v>1010.9182723</v>
      </c>
      <c r="AR50" s="260">
        <v>1104.578348</v>
      </c>
      <c r="AS50" s="260">
        <v>1194.0405268</v>
      </c>
      <c r="AT50" s="260">
        <v>1179.9484606000001</v>
      </c>
      <c r="AU50" s="260">
        <v>1204.1638943</v>
      </c>
      <c r="AV50" s="260">
        <v>1125.2959926000001</v>
      </c>
      <c r="AW50" s="260">
        <v>987.85861533000002</v>
      </c>
      <c r="AX50" s="260">
        <v>1123.1572555</v>
      </c>
      <c r="AY50" s="260">
        <v>1073.9625242</v>
      </c>
      <c r="AZ50" s="260">
        <v>1056.1755103999999</v>
      </c>
      <c r="BA50" s="260">
        <v>1009.8674855</v>
      </c>
      <c r="BB50" s="260">
        <v>1028.1275943000001</v>
      </c>
      <c r="BC50" s="260">
        <v>948.51378967999995</v>
      </c>
      <c r="BD50" s="260">
        <v>1092.8806883</v>
      </c>
      <c r="BE50" s="260">
        <v>1177.469241</v>
      </c>
      <c r="BF50" s="260">
        <v>1149.6843342</v>
      </c>
      <c r="BG50" s="260">
        <v>1183.78</v>
      </c>
      <c r="BH50" s="260">
        <v>1118.386</v>
      </c>
      <c r="BI50" s="375">
        <v>993.399</v>
      </c>
      <c r="BJ50" s="375">
        <v>1075.126</v>
      </c>
      <c r="BK50" s="375">
        <v>1076.5150000000001</v>
      </c>
      <c r="BL50" s="375">
        <v>1066.2260000000001</v>
      </c>
      <c r="BM50" s="375">
        <v>1016.556</v>
      </c>
      <c r="BN50" s="375">
        <v>1004.184</v>
      </c>
      <c r="BO50" s="375">
        <v>979.69860000000006</v>
      </c>
      <c r="BP50" s="375">
        <v>1089.184</v>
      </c>
      <c r="BQ50" s="375">
        <v>1136.213</v>
      </c>
      <c r="BR50" s="375">
        <v>1176.1389999999999</v>
      </c>
      <c r="BS50" s="375">
        <v>1156.191</v>
      </c>
      <c r="BT50" s="375">
        <v>1063.8989999999999</v>
      </c>
      <c r="BU50" s="375">
        <v>1014.3339999999999</v>
      </c>
      <c r="BV50" s="375">
        <v>1078.883</v>
      </c>
    </row>
    <row r="51" spans="1:74" s="116" customFormat="1" ht="11.1" customHeight="1" x14ac:dyDescent="0.2">
      <c r="A51" s="111" t="s">
        <v>880</v>
      </c>
      <c r="B51" s="206" t="s">
        <v>263</v>
      </c>
      <c r="C51" s="260">
        <v>46.990214194000004</v>
      </c>
      <c r="D51" s="260">
        <v>47.278413213999997</v>
      </c>
      <c r="E51" s="260">
        <v>45.515966452000001</v>
      </c>
      <c r="F51" s="260">
        <v>44.199181666999998</v>
      </c>
      <c r="G51" s="260">
        <v>43.031114838999997</v>
      </c>
      <c r="H51" s="260">
        <v>42.217298333000002</v>
      </c>
      <c r="I51" s="260">
        <v>42.804718710000003</v>
      </c>
      <c r="J51" s="260">
        <v>43.929350323000001</v>
      </c>
      <c r="K51" s="260">
        <v>44.208821333000003</v>
      </c>
      <c r="L51" s="260">
        <v>44.168053548000003</v>
      </c>
      <c r="M51" s="260">
        <v>45.612851999999997</v>
      </c>
      <c r="N51" s="260">
        <v>45.504221612999999</v>
      </c>
      <c r="O51" s="260">
        <v>46.218376773999999</v>
      </c>
      <c r="P51" s="260">
        <v>46.479645171999998</v>
      </c>
      <c r="Q51" s="260">
        <v>43.463917097</v>
      </c>
      <c r="R51" s="260">
        <v>42.790675333000003</v>
      </c>
      <c r="S51" s="260">
        <v>41.522845160999999</v>
      </c>
      <c r="T51" s="260">
        <v>41.825812333000002</v>
      </c>
      <c r="U51" s="260">
        <v>42.364935160999998</v>
      </c>
      <c r="V51" s="260">
        <v>43.665763871000003</v>
      </c>
      <c r="W51" s="260">
        <v>42.847057667000001</v>
      </c>
      <c r="X51" s="260">
        <v>43.717998065000003</v>
      </c>
      <c r="Y51" s="260">
        <v>45.201676667000001</v>
      </c>
      <c r="Z51" s="260">
        <v>46.391378064999998</v>
      </c>
      <c r="AA51" s="260">
        <v>44.936419354999998</v>
      </c>
      <c r="AB51" s="260">
        <v>43.543373213999999</v>
      </c>
      <c r="AC51" s="260">
        <v>41.860784838999997</v>
      </c>
      <c r="AD51" s="260">
        <v>42.754733667000004</v>
      </c>
      <c r="AE51" s="260">
        <v>42.01267</v>
      </c>
      <c r="AF51" s="260">
        <v>41.630243333000003</v>
      </c>
      <c r="AG51" s="260">
        <v>42.485750645000003</v>
      </c>
      <c r="AH51" s="260">
        <v>43.539043548000002</v>
      </c>
      <c r="AI51" s="260">
        <v>43.193650667</v>
      </c>
      <c r="AJ51" s="260">
        <v>43.287511934999998</v>
      </c>
      <c r="AK51" s="260">
        <v>43.688008666999998</v>
      </c>
      <c r="AL51" s="260">
        <v>45.560479999999998</v>
      </c>
      <c r="AM51" s="260">
        <v>43.987691290000001</v>
      </c>
      <c r="AN51" s="260">
        <v>44.768414286000002</v>
      </c>
      <c r="AO51" s="260">
        <v>42.123016452000002</v>
      </c>
      <c r="AP51" s="260">
        <v>41.135562999999998</v>
      </c>
      <c r="AQ51" s="260">
        <v>40.745993871000003</v>
      </c>
      <c r="AR51" s="260">
        <v>41.062305000000002</v>
      </c>
      <c r="AS51" s="260">
        <v>42.092991613000002</v>
      </c>
      <c r="AT51" s="260">
        <v>42.984283871000002</v>
      </c>
      <c r="AU51" s="260">
        <v>43.843330999999999</v>
      </c>
      <c r="AV51" s="260">
        <v>43.863597097000003</v>
      </c>
      <c r="AW51" s="260">
        <v>43.437157999999997</v>
      </c>
      <c r="AX51" s="260">
        <v>44.279773226000003</v>
      </c>
      <c r="AY51" s="260">
        <v>42.258205160999999</v>
      </c>
      <c r="AZ51" s="260">
        <v>44.104878929000002</v>
      </c>
      <c r="BA51" s="260">
        <v>40.871676452000003</v>
      </c>
      <c r="BB51" s="260">
        <v>41.573436332999997</v>
      </c>
      <c r="BC51" s="260">
        <v>39.588112903000003</v>
      </c>
      <c r="BD51" s="260">
        <v>40.996406999999998</v>
      </c>
      <c r="BE51" s="260">
        <v>42.985015806</v>
      </c>
      <c r="BF51" s="260">
        <v>44.729140000000001</v>
      </c>
      <c r="BG51" s="260">
        <v>44.535679999999999</v>
      </c>
      <c r="BH51" s="260">
        <v>44.216160000000002</v>
      </c>
      <c r="BI51" s="375">
        <v>43.341369999999998</v>
      </c>
      <c r="BJ51" s="375">
        <v>43.861179999999997</v>
      </c>
      <c r="BK51" s="375">
        <v>43.656089999999999</v>
      </c>
      <c r="BL51" s="375">
        <v>43.310519999999997</v>
      </c>
      <c r="BM51" s="375">
        <v>41.109439999999999</v>
      </c>
      <c r="BN51" s="375">
        <v>41.398180000000004</v>
      </c>
      <c r="BO51" s="375">
        <v>40.474879999999999</v>
      </c>
      <c r="BP51" s="375">
        <v>41.234830000000002</v>
      </c>
      <c r="BQ51" s="375">
        <v>43.087859999999999</v>
      </c>
      <c r="BR51" s="375">
        <v>44.273530000000001</v>
      </c>
      <c r="BS51" s="375">
        <v>44.197180000000003</v>
      </c>
      <c r="BT51" s="375">
        <v>43.215110000000003</v>
      </c>
      <c r="BU51" s="375">
        <v>43.892440000000001</v>
      </c>
      <c r="BV51" s="375">
        <v>44.347810000000003</v>
      </c>
    </row>
    <row r="52" spans="1:74" s="116" customFormat="1" ht="11.1" customHeight="1" x14ac:dyDescent="0.2">
      <c r="A52" s="111" t="s">
        <v>881</v>
      </c>
      <c r="B52" s="207" t="s">
        <v>605</v>
      </c>
      <c r="C52" s="271">
        <v>10777.924198000001</v>
      </c>
      <c r="D52" s="271">
        <v>10603.696368000001</v>
      </c>
      <c r="E52" s="271">
        <v>9421.0277048000007</v>
      </c>
      <c r="F52" s="271">
        <v>9173.4626286999992</v>
      </c>
      <c r="G52" s="271">
        <v>9290.0886171000002</v>
      </c>
      <c r="H52" s="271">
        <v>10956.911033</v>
      </c>
      <c r="I52" s="271">
        <v>11957.803571</v>
      </c>
      <c r="J52" s="271">
        <v>12023.220219999999</v>
      </c>
      <c r="K52" s="271">
        <v>10874.907372</v>
      </c>
      <c r="L52" s="271">
        <v>9294.6093144999995</v>
      </c>
      <c r="M52" s="271">
        <v>9174.5054932999992</v>
      </c>
      <c r="N52" s="271">
        <v>9736.9095670999995</v>
      </c>
      <c r="O52" s="271">
        <v>10031.464083000001</v>
      </c>
      <c r="P52" s="271">
        <v>9895.9629303000002</v>
      </c>
      <c r="Q52" s="271">
        <v>9152.6195396999992</v>
      </c>
      <c r="R52" s="271">
        <v>9025.3200383000003</v>
      </c>
      <c r="S52" s="271">
        <v>9579.6183877000003</v>
      </c>
      <c r="T52" s="271">
        <v>10838.662243999999</v>
      </c>
      <c r="U52" s="271">
        <v>11966.538773</v>
      </c>
      <c r="V52" s="271">
        <v>11767.249</v>
      </c>
      <c r="W52" s="271">
        <v>10602.990265</v>
      </c>
      <c r="X52" s="271">
        <v>9378.5632284000003</v>
      </c>
      <c r="Y52" s="271">
        <v>9273.7308472999994</v>
      </c>
      <c r="Z52" s="271">
        <v>9589.9394881000007</v>
      </c>
      <c r="AA52" s="271">
        <v>10344.610615</v>
      </c>
      <c r="AB52" s="271">
        <v>10410.013023</v>
      </c>
      <c r="AC52" s="271">
        <v>9587.9364944999998</v>
      </c>
      <c r="AD52" s="271">
        <v>9259.3969627000006</v>
      </c>
      <c r="AE52" s="271">
        <v>9335.4333741999999</v>
      </c>
      <c r="AF52" s="271">
        <v>10673.355369999999</v>
      </c>
      <c r="AG52" s="271">
        <v>11570.997643999999</v>
      </c>
      <c r="AH52" s="271">
        <v>11405.793365</v>
      </c>
      <c r="AI52" s="271">
        <v>10782.595224000001</v>
      </c>
      <c r="AJ52" s="271">
        <v>9495.8148638999992</v>
      </c>
      <c r="AK52" s="271">
        <v>9383.1441570000006</v>
      </c>
      <c r="AL52" s="271">
        <v>10208.855965000001</v>
      </c>
      <c r="AM52" s="271">
        <v>11002.75446</v>
      </c>
      <c r="AN52" s="271">
        <v>11028.607742</v>
      </c>
      <c r="AO52" s="271">
        <v>9750.1876100000009</v>
      </c>
      <c r="AP52" s="271">
        <v>9192.2242480000004</v>
      </c>
      <c r="AQ52" s="271">
        <v>9396.2918783999994</v>
      </c>
      <c r="AR52" s="271">
        <v>10754.470578</v>
      </c>
      <c r="AS52" s="271">
        <v>11333.715047</v>
      </c>
      <c r="AT52" s="271">
        <v>11345.327222</v>
      </c>
      <c r="AU52" s="271">
        <v>10891.372874000001</v>
      </c>
      <c r="AV52" s="271">
        <v>9565.6299225999992</v>
      </c>
      <c r="AW52" s="271">
        <v>9509.4162357000005</v>
      </c>
      <c r="AX52" s="271">
        <v>10040.762545</v>
      </c>
      <c r="AY52" s="271">
        <v>10505.854883</v>
      </c>
      <c r="AZ52" s="271">
        <v>10865.304824999999</v>
      </c>
      <c r="BA52" s="271">
        <v>9745.4110115999993</v>
      </c>
      <c r="BB52" s="271">
        <v>9071.9507307000003</v>
      </c>
      <c r="BC52" s="271">
        <v>9216.3687831999996</v>
      </c>
      <c r="BD52" s="271">
        <v>10769.80185</v>
      </c>
      <c r="BE52" s="271">
        <v>11598.763724</v>
      </c>
      <c r="BF52" s="271">
        <v>11570.184415</v>
      </c>
      <c r="BG52" s="271">
        <v>11031.4</v>
      </c>
      <c r="BH52" s="271">
        <v>9548.2039999999997</v>
      </c>
      <c r="BI52" s="336">
        <v>9291.5210000000006</v>
      </c>
      <c r="BJ52" s="336">
        <v>10014.719999999999</v>
      </c>
      <c r="BK52" s="336">
        <v>10574.41</v>
      </c>
      <c r="BL52" s="336">
        <v>10509.75</v>
      </c>
      <c r="BM52" s="336">
        <v>9577.7109999999993</v>
      </c>
      <c r="BN52" s="336">
        <v>9160.9339999999993</v>
      </c>
      <c r="BO52" s="336">
        <v>9381.777</v>
      </c>
      <c r="BP52" s="336">
        <v>10834.91</v>
      </c>
      <c r="BQ52" s="336">
        <v>11703.06</v>
      </c>
      <c r="BR52" s="336">
        <v>11745.14</v>
      </c>
      <c r="BS52" s="336">
        <v>10893.88</v>
      </c>
      <c r="BT52" s="336">
        <v>9608.9930000000004</v>
      </c>
      <c r="BU52" s="336">
        <v>9417.7739999999994</v>
      </c>
      <c r="BV52" s="336">
        <v>10087.23</v>
      </c>
    </row>
    <row r="53" spans="1:74" s="293" customFormat="1" ht="11.1" customHeight="1" x14ac:dyDescent="0.2">
      <c r="A53" s="117"/>
      <c r="C53" s="294"/>
      <c r="D53" s="294"/>
      <c r="E53" s="294"/>
      <c r="F53" s="294"/>
      <c r="G53" s="294"/>
      <c r="H53" s="294"/>
      <c r="I53" s="294"/>
      <c r="J53" s="294"/>
      <c r="K53" s="294"/>
      <c r="L53" s="294"/>
      <c r="M53" s="294"/>
      <c r="N53" s="294"/>
      <c r="O53" s="294"/>
      <c r="P53" s="294"/>
      <c r="Q53" s="294"/>
      <c r="R53" s="294"/>
      <c r="S53" s="294"/>
      <c r="T53" s="294"/>
      <c r="U53" s="294"/>
      <c r="V53" s="294"/>
      <c r="W53" s="294"/>
      <c r="X53" s="294"/>
      <c r="Y53" s="294"/>
      <c r="Z53" s="294"/>
      <c r="AA53" s="294"/>
      <c r="AB53" s="294"/>
      <c r="AC53" s="294"/>
      <c r="AD53" s="294"/>
      <c r="AE53" s="294"/>
      <c r="AF53" s="294"/>
      <c r="AG53" s="294"/>
      <c r="AH53" s="294"/>
      <c r="AI53" s="294"/>
      <c r="AJ53" s="294"/>
      <c r="AK53" s="294"/>
      <c r="AL53" s="294"/>
      <c r="AM53" s="294"/>
      <c r="AN53" s="294"/>
      <c r="AO53" s="294"/>
      <c r="AP53" s="294"/>
      <c r="AQ53" s="294"/>
      <c r="AR53" s="294"/>
      <c r="AS53" s="294"/>
      <c r="AT53" s="294"/>
      <c r="AU53" s="294"/>
      <c r="AV53" s="294"/>
      <c r="AW53" s="294"/>
      <c r="AX53" s="294"/>
      <c r="AY53" s="376"/>
      <c r="AZ53" s="376"/>
      <c r="BA53" s="376"/>
      <c r="BB53" s="376"/>
      <c r="BC53" s="376"/>
      <c r="BD53" s="376"/>
      <c r="BE53" s="376"/>
      <c r="BF53" s="703"/>
      <c r="BG53" s="376"/>
      <c r="BH53" s="376"/>
      <c r="BI53" s="376"/>
      <c r="BJ53" s="376"/>
      <c r="BK53" s="376"/>
      <c r="BL53" s="376"/>
      <c r="BM53" s="376"/>
      <c r="BN53" s="376"/>
      <c r="BO53" s="376"/>
      <c r="BP53" s="376"/>
      <c r="BQ53" s="376"/>
      <c r="BR53" s="376"/>
      <c r="BS53" s="376"/>
      <c r="BT53" s="376"/>
      <c r="BU53" s="376"/>
      <c r="BV53" s="376"/>
    </row>
    <row r="54" spans="1:74" s="293" customFormat="1" ht="12" customHeight="1" x14ac:dyDescent="0.2">
      <c r="A54" s="117"/>
      <c r="B54" s="771" t="s">
        <v>1064</v>
      </c>
      <c r="C54" s="768"/>
      <c r="D54" s="768"/>
      <c r="E54" s="768"/>
      <c r="F54" s="768"/>
      <c r="G54" s="768"/>
      <c r="H54" s="768"/>
      <c r="I54" s="768"/>
      <c r="J54" s="768"/>
      <c r="K54" s="768"/>
      <c r="L54" s="768"/>
      <c r="M54" s="768"/>
      <c r="N54" s="768"/>
      <c r="O54" s="768"/>
      <c r="P54" s="768"/>
      <c r="Q54" s="768"/>
      <c r="AY54" s="518"/>
      <c r="AZ54" s="518"/>
      <c r="BA54" s="518"/>
      <c r="BB54" s="518"/>
      <c r="BC54" s="518"/>
      <c r="BD54" s="518"/>
      <c r="BE54" s="518"/>
      <c r="BF54" s="704"/>
      <c r="BG54" s="518"/>
      <c r="BH54" s="518"/>
      <c r="BI54" s="518"/>
      <c r="BJ54" s="518"/>
    </row>
    <row r="55" spans="1:74" s="464" customFormat="1" ht="12" customHeight="1" x14ac:dyDescent="0.2">
      <c r="A55" s="463"/>
      <c r="B55" s="806" t="s">
        <v>1140</v>
      </c>
      <c r="C55" s="754"/>
      <c r="D55" s="754"/>
      <c r="E55" s="754"/>
      <c r="F55" s="754"/>
      <c r="G55" s="754"/>
      <c r="H55" s="754"/>
      <c r="I55" s="754"/>
      <c r="J55" s="754"/>
      <c r="K55" s="754"/>
      <c r="L55" s="754"/>
      <c r="M55" s="754"/>
      <c r="N55" s="754"/>
      <c r="O55" s="754"/>
      <c r="P55" s="754"/>
      <c r="Q55" s="754"/>
      <c r="AY55" s="519"/>
      <c r="AZ55" s="519"/>
      <c r="BA55" s="519"/>
      <c r="BB55" s="519"/>
      <c r="BC55" s="519"/>
      <c r="BD55" s="519"/>
      <c r="BE55" s="519"/>
      <c r="BF55" s="705"/>
      <c r="BG55" s="519"/>
      <c r="BH55" s="519"/>
      <c r="BI55" s="519"/>
      <c r="BJ55" s="519"/>
    </row>
    <row r="56" spans="1:74" s="464" customFormat="1" ht="12" customHeight="1" x14ac:dyDescent="0.2">
      <c r="A56" s="463"/>
      <c r="B56" s="757" t="s">
        <v>1091</v>
      </c>
      <c r="C56" s="758"/>
      <c r="D56" s="758"/>
      <c r="E56" s="758"/>
      <c r="F56" s="758"/>
      <c r="G56" s="758"/>
      <c r="H56" s="758"/>
      <c r="I56" s="758"/>
      <c r="J56" s="758"/>
      <c r="K56" s="758"/>
      <c r="L56" s="758"/>
      <c r="M56" s="758"/>
      <c r="N56" s="758"/>
      <c r="O56" s="758"/>
      <c r="P56" s="758"/>
      <c r="Q56" s="754"/>
      <c r="AY56" s="519"/>
      <c r="AZ56" s="519"/>
      <c r="BA56" s="519"/>
      <c r="BB56" s="519"/>
      <c r="BC56" s="519"/>
      <c r="BD56" s="519"/>
      <c r="BE56" s="519"/>
      <c r="BF56" s="705"/>
      <c r="BG56" s="519"/>
      <c r="BH56" s="519"/>
      <c r="BI56" s="519"/>
      <c r="BJ56" s="519"/>
    </row>
    <row r="57" spans="1:74" s="464" customFormat="1" ht="12" customHeight="1" x14ac:dyDescent="0.2">
      <c r="A57" s="463"/>
      <c r="B57" s="752" t="s">
        <v>1141</v>
      </c>
      <c r="C57" s="758"/>
      <c r="D57" s="758"/>
      <c r="E57" s="758"/>
      <c r="F57" s="758"/>
      <c r="G57" s="758"/>
      <c r="H57" s="758"/>
      <c r="I57" s="758"/>
      <c r="J57" s="758"/>
      <c r="K57" s="758"/>
      <c r="L57" s="758"/>
      <c r="M57" s="758"/>
      <c r="N57" s="758"/>
      <c r="O57" s="758"/>
      <c r="P57" s="758"/>
      <c r="Q57" s="754"/>
      <c r="AY57" s="519"/>
      <c r="AZ57" s="519"/>
      <c r="BA57" s="519"/>
      <c r="BB57" s="519"/>
      <c r="BC57" s="519"/>
      <c r="BD57" s="519"/>
      <c r="BE57" s="519"/>
      <c r="BF57" s="705"/>
      <c r="BG57" s="519"/>
      <c r="BH57" s="519"/>
      <c r="BI57" s="519"/>
      <c r="BJ57" s="519"/>
    </row>
    <row r="58" spans="1:74" s="464" customFormat="1" ht="12" customHeight="1" x14ac:dyDescent="0.2">
      <c r="A58" s="463"/>
      <c r="B58" s="752" t="s">
        <v>1131</v>
      </c>
      <c r="C58" s="758"/>
      <c r="D58" s="758"/>
      <c r="E58" s="758"/>
      <c r="F58" s="758"/>
      <c r="G58" s="758"/>
      <c r="H58" s="758"/>
      <c r="I58" s="758"/>
      <c r="J58" s="758"/>
      <c r="K58" s="758"/>
      <c r="L58" s="758"/>
      <c r="M58" s="758"/>
      <c r="N58" s="758"/>
      <c r="O58" s="758"/>
      <c r="P58" s="758"/>
      <c r="Q58" s="754"/>
      <c r="AY58" s="519"/>
      <c r="AZ58" s="519"/>
      <c r="BA58" s="519"/>
      <c r="BB58" s="519"/>
      <c r="BC58" s="519"/>
      <c r="BD58" s="519"/>
      <c r="BE58" s="519"/>
      <c r="BF58" s="705"/>
      <c r="BG58" s="519"/>
      <c r="BH58" s="519"/>
      <c r="BI58" s="519"/>
      <c r="BJ58" s="519"/>
    </row>
    <row r="59" spans="1:74" s="464" customFormat="1" ht="12" customHeight="1" x14ac:dyDescent="0.2">
      <c r="A59" s="463"/>
      <c r="B59" s="795" t="s">
        <v>1132</v>
      </c>
      <c r="C59" s="754"/>
      <c r="D59" s="754"/>
      <c r="E59" s="754"/>
      <c r="F59" s="754"/>
      <c r="G59" s="754"/>
      <c r="H59" s="754"/>
      <c r="I59" s="754"/>
      <c r="J59" s="754"/>
      <c r="K59" s="754"/>
      <c r="L59" s="754"/>
      <c r="M59" s="754"/>
      <c r="N59" s="754"/>
      <c r="O59" s="754"/>
      <c r="P59" s="754"/>
      <c r="Q59" s="754"/>
      <c r="AY59" s="519"/>
      <c r="AZ59" s="519"/>
      <c r="BA59" s="519"/>
      <c r="BB59" s="519"/>
      <c r="BC59" s="519"/>
      <c r="BD59" s="519"/>
      <c r="BE59" s="519"/>
      <c r="BF59" s="705"/>
      <c r="BG59" s="519"/>
      <c r="BH59" s="519"/>
      <c r="BI59" s="519"/>
      <c r="BJ59" s="519"/>
    </row>
    <row r="60" spans="1:74" s="464" customFormat="1" ht="22.35" customHeight="1" x14ac:dyDescent="0.2">
      <c r="A60" s="463"/>
      <c r="B60" s="757" t="s">
        <v>1142</v>
      </c>
      <c r="C60" s="758"/>
      <c r="D60" s="758"/>
      <c r="E60" s="758"/>
      <c r="F60" s="758"/>
      <c r="G60" s="758"/>
      <c r="H60" s="758"/>
      <c r="I60" s="758"/>
      <c r="J60" s="758"/>
      <c r="K60" s="758"/>
      <c r="L60" s="758"/>
      <c r="M60" s="758"/>
      <c r="N60" s="758"/>
      <c r="O60" s="758"/>
      <c r="P60" s="758"/>
      <c r="Q60" s="754"/>
      <c r="AY60" s="519"/>
      <c r="AZ60" s="519"/>
      <c r="BA60" s="519"/>
      <c r="BB60" s="519"/>
      <c r="BC60" s="519"/>
      <c r="BD60" s="519"/>
      <c r="BE60" s="519"/>
      <c r="BF60" s="705"/>
      <c r="BG60" s="519"/>
      <c r="BH60" s="519"/>
      <c r="BI60" s="519"/>
      <c r="BJ60" s="519"/>
    </row>
    <row r="61" spans="1:74" s="464" customFormat="1" ht="12" customHeight="1" x14ac:dyDescent="0.2">
      <c r="A61" s="463"/>
      <c r="B61" s="752" t="s">
        <v>1095</v>
      </c>
      <c r="C61" s="753"/>
      <c r="D61" s="753"/>
      <c r="E61" s="753"/>
      <c r="F61" s="753"/>
      <c r="G61" s="753"/>
      <c r="H61" s="753"/>
      <c r="I61" s="753"/>
      <c r="J61" s="753"/>
      <c r="K61" s="753"/>
      <c r="L61" s="753"/>
      <c r="M61" s="753"/>
      <c r="N61" s="753"/>
      <c r="O61" s="753"/>
      <c r="P61" s="753"/>
      <c r="Q61" s="754"/>
      <c r="AY61" s="519"/>
      <c r="AZ61" s="519"/>
      <c r="BA61" s="519"/>
      <c r="BB61" s="519"/>
      <c r="BC61" s="519"/>
      <c r="BD61" s="519"/>
      <c r="BE61" s="519"/>
      <c r="BF61" s="705"/>
      <c r="BG61" s="519"/>
      <c r="BH61" s="519"/>
      <c r="BI61" s="519"/>
      <c r="BJ61" s="519"/>
    </row>
    <row r="62" spans="1:74" s="462" customFormat="1" ht="12" customHeight="1" x14ac:dyDescent="0.2">
      <c r="A62" s="437"/>
      <c r="B62" s="774" t="s">
        <v>1212</v>
      </c>
      <c r="C62" s="754"/>
      <c r="D62" s="754"/>
      <c r="E62" s="754"/>
      <c r="F62" s="754"/>
      <c r="G62" s="754"/>
      <c r="H62" s="754"/>
      <c r="I62" s="754"/>
      <c r="J62" s="754"/>
      <c r="K62" s="754"/>
      <c r="L62" s="754"/>
      <c r="M62" s="754"/>
      <c r="N62" s="754"/>
      <c r="O62" s="754"/>
      <c r="P62" s="754"/>
      <c r="Q62" s="754"/>
      <c r="AY62" s="515"/>
      <c r="AZ62" s="515"/>
      <c r="BA62" s="515"/>
      <c r="BB62" s="515"/>
      <c r="BC62" s="515"/>
      <c r="BD62" s="515"/>
      <c r="BE62" s="515"/>
      <c r="BF62" s="701"/>
      <c r="BG62" s="515"/>
      <c r="BH62" s="515"/>
      <c r="BI62" s="515"/>
      <c r="BJ62" s="515"/>
    </row>
    <row r="63" spans="1:74" x14ac:dyDescent="0.2">
      <c r="BK63" s="377"/>
      <c r="BL63" s="377"/>
      <c r="BM63" s="377"/>
      <c r="BN63" s="377"/>
      <c r="BO63" s="377"/>
      <c r="BP63" s="377"/>
      <c r="BQ63" s="377"/>
      <c r="BR63" s="377"/>
      <c r="BS63" s="377"/>
      <c r="BT63" s="377"/>
      <c r="BU63" s="377"/>
      <c r="BV63" s="377"/>
    </row>
    <row r="64" spans="1:74" x14ac:dyDescent="0.2">
      <c r="BK64" s="377"/>
      <c r="BL64" s="377"/>
      <c r="BM64" s="377"/>
      <c r="BN64" s="377"/>
      <c r="BO64" s="377"/>
      <c r="BP64" s="377"/>
      <c r="BQ64" s="377"/>
      <c r="BR64" s="377"/>
      <c r="BS64" s="377"/>
      <c r="BT64" s="377"/>
      <c r="BU64" s="377"/>
      <c r="BV64" s="377"/>
    </row>
    <row r="65" spans="63:74" x14ac:dyDescent="0.2">
      <c r="BK65" s="377"/>
      <c r="BL65" s="377"/>
      <c r="BM65" s="377"/>
      <c r="BN65" s="377"/>
      <c r="BO65" s="377"/>
      <c r="BP65" s="377"/>
      <c r="BQ65" s="377"/>
      <c r="BR65" s="377"/>
      <c r="BS65" s="377"/>
      <c r="BT65" s="377"/>
      <c r="BU65" s="377"/>
      <c r="BV65" s="377"/>
    </row>
    <row r="66" spans="63:74" x14ac:dyDescent="0.2">
      <c r="BK66" s="377"/>
      <c r="BL66" s="377"/>
      <c r="BM66" s="377"/>
      <c r="BN66" s="377"/>
      <c r="BO66" s="377"/>
      <c r="BP66" s="377"/>
      <c r="BQ66" s="377"/>
      <c r="BR66" s="377"/>
      <c r="BS66" s="377"/>
      <c r="BT66" s="377"/>
      <c r="BU66" s="377"/>
      <c r="BV66" s="377"/>
    </row>
    <row r="67" spans="63:74" x14ac:dyDescent="0.2">
      <c r="BK67" s="377"/>
      <c r="BL67" s="377"/>
      <c r="BM67" s="377"/>
      <c r="BN67" s="377"/>
      <c r="BO67" s="377"/>
      <c r="BP67" s="377"/>
      <c r="BQ67" s="377"/>
      <c r="BR67" s="377"/>
      <c r="BS67" s="377"/>
      <c r="BT67" s="377"/>
      <c r="BU67" s="377"/>
      <c r="BV67" s="377"/>
    </row>
    <row r="68" spans="63:74" x14ac:dyDescent="0.2">
      <c r="BK68" s="377"/>
      <c r="BL68" s="377"/>
      <c r="BM68" s="377"/>
      <c r="BN68" s="377"/>
      <c r="BO68" s="377"/>
      <c r="BP68" s="377"/>
      <c r="BQ68" s="377"/>
      <c r="BR68" s="377"/>
      <c r="BS68" s="377"/>
      <c r="BT68" s="377"/>
      <c r="BU68" s="377"/>
      <c r="BV68" s="377"/>
    </row>
    <row r="69" spans="63:74" x14ac:dyDescent="0.2">
      <c r="BK69" s="377"/>
      <c r="BL69" s="377"/>
      <c r="BM69" s="377"/>
      <c r="BN69" s="377"/>
      <c r="BO69" s="377"/>
      <c r="BP69" s="377"/>
      <c r="BQ69" s="377"/>
      <c r="BR69" s="377"/>
      <c r="BS69" s="377"/>
      <c r="BT69" s="377"/>
      <c r="BU69" s="377"/>
      <c r="BV69" s="377"/>
    </row>
    <row r="70" spans="63:74" x14ac:dyDescent="0.2">
      <c r="BK70" s="377"/>
      <c r="BL70" s="377"/>
      <c r="BM70" s="377"/>
      <c r="BN70" s="377"/>
      <c r="BO70" s="377"/>
      <c r="BP70" s="377"/>
      <c r="BQ70" s="377"/>
      <c r="BR70" s="377"/>
      <c r="BS70" s="377"/>
      <c r="BT70" s="377"/>
      <c r="BU70" s="377"/>
      <c r="BV70" s="377"/>
    </row>
    <row r="71" spans="63:74" x14ac:dyDescent="0.2">
      <c r="BK71" s="377"/>
      <c r="BL71" s="377"/>
      <c r="BM71" s="377"/>
      <c r="BN71" s="377"/>
      <c r="BO71" s="377"/>
      <c r="BP71" s="377"/>
      <c r="BQ71" s="377"/>
      <c r="BR71" s="377"/>
      <c r="BS71" s="377"/>
      <c r="BT71" s="377"/>
      <c r="BU71" s="377"/>
      <c r="BV71" s="377"/>
    </row>
    <row r="72" spans="63:74" x14ac:dyDescent="0.2">
      <c r="BK72" s="377"/>
      <c r="BL72" s="377"/>
      <c r="BM72" s="377"/>
      <c r="BN72" s="377"/>
      <c r="BO72" s="377"/>
      <c r="BP72" s="377"/>
      <c r="BQ72" s="377"/>
      <c r="BR72" s="377"/>
      <c r="BS72" s="377"/>
      <c r="BT72" s="377"/>
      <c r="BU72" s="377"/>
      <c r="BV72" s="377"/>
    </row>
    <row r="73" spans="63:74" x14ac:dyDescent="0.2">
      <c r="BK73" s="377"/>
      <c r="BL73" s="377"/>
      <c r="BM73" s="377"/>
      <c r="BN73" s="377"/>
      <c r="BO73" s="377"/>
      <c r="BP73" s="377"/>
      <c r="BQ73" s="377"/>
      <c r="BR73" s="377"/>
      <c r="BS73" s="377"/>
      <c r="BT73" s="377"/>
      <c r="BU73" s="377"/>
      <c r="BV73" s="377"/>
    </row>
    <row r="74" spans="63:74" x14ac:dyDescent="0.2">
      <c r="BK74" s="377"/>
      <c r="BL74" s="377"/>
      <c r="BM74" s="377"/>
      <c r="BN74" s="377"/>
      <c r="BO74" s="377"/>
      <c r="BP74" s="377"/>
      <c r="BQ74" s="377"/>
      <c r="BR74" s="377"/>
      <c r="BS74" s="377"/>
      <c r="BT74" s="377"/>
      <c r="BU74" s="377"/>
      <c r="BV74" s="377"/>
    </row>
    <row r="75" spans="63:74" x14ac:dyDescent="0.2">
      <c r="BK75" s="377"/>
      <c r="BL75" s="377"/>
      <c r="BM75" s="377"/>
      <c r="BN75" s="377"/>
      <c r="BO75" s="377"/>
      <c r="BP75" s="377"/>
      <c r="BQ75" s="377"/>
      <c r="BR75" s="377"/>
      <c r="BS75" s="377"/>
      <c r="BT75" s="377"/>
      <c r="BU75" s="377"/>
      <c r="BV75" s="377"/>
    </row>
    <row r="76" spans="63:74" x14ac:dyDescent="0.2">
      <c r="BK76" s="377"/>
      <c r="BL76" s="377"/>
      <c r="BM76" s="377"/>
      <c r="BN76" s="377"/>
      <c r="BO76" s="377"/>
      <c r="BP76" s="377"/>
      <c r="BQ76" s="377"/>
      <c r="BR76" s="377"/>
      <c r="BS76" s="377"/>
      <c r="BT76" s="377"/>
      <c r="BU76" s="377"/>
      <c r="BV76" s="377"/>
    </row>
    <row r="77" spans="63:74" x14ac:dyDescent="0.2">
      <c r="BK77" s="377"/>
      <c r="BL77" s="377"/>
      <c r="BM77" s="377"/>
      <c r="BN77" s="377"/>
      <c r="BO77" s="377"/>
      <c r="BP77" s="377"/>
      <c r="BQ77" s="377"/>
      <c r="BR77" s="377"/>
      <c r="BS77" s="377"/>
      <c r="BT77" s="377"/>
      <c r="BU77" s="377"/>
      <c r="BV77" s="377"/>
    </row>
    <row r="78" spans="63:74" x14ac:dyDescent="0.2">
      <c r="BK78" s="377"/>
      <c r="BL78" s="377"/>
      <c r="BM78" s="377"/>
      <c r="BN78" s="377"/>
      <c r="BO78" s="377"/>
      <c r="BP78" s="377"/>
      <c r="BQ78" s="377"/>
      <c r="BR78" s="377"/>
      <c r="BS78" s="377"/>
      <c r="BT78" s="377"/>
      <c r="BU78" s="377"/>
      <c r="BV78" s="377"/>
    </row>
    <row r="79" spans="63:74" x14ac:dyDescent="0.2">
      <c r="BK79" s="377"/>
      <c r="BL79" s="377"/>
      <c r="BM79" s="377"/>
      <c r="BN79" s="377"/>
      <c r="BO79" s="377"/>
      <c r="BP79" s="377"/>
      <c r="BQ79" s="377"/>
      <c r="BR79" s="377"/>
      <c r="BS79" s="377"/>
      <c r="BT79" s="377"/>
      <c r="BU79" s="377"/>
      <c r="BV79" s="377"/>
    </row>
    <row r="80" spans="63:74" x14ac:dyDescent="0.2">
      <c r="BK80" s="377"/>
      <c r="BL80" s="377"/>
      <c r="BM80" s="377"/>
      <c r="BN80" s="377"/>
      <c r="BO80" s="377"/>
      <c r="BP80" s="377"/>
      <c r="BQ80" s="377"/>
      <c r="BR80" s="377"/>
      <c r="BS80" s="377"/>
      <c r="BT80" s="377"/>
      <c r="BU80" s="377"/>
      <c r="BV80" s="377"/>
    </row>
    <row r="81" spans="63:74" x14ac:dyDescent="0.2">
      <c r="BK81" s="377"/>
      <c r="BL81" s="377"/>
      <c r="BM81" s="377"/>
      <c r="BN81" s="377"/>
      <c r="BO81" s="377"/>
      <c r="BP81" s="377"/>
      <c r="BQ81" s="377"/>
      <c r="BR81" s="377"/>
      <c r="BS81" s="377"/>
      <c r="BT81" s="377"/>
      <c r="BU81" s="377"/>
      <c r="BV81" s="377"/>
    </row>
    <row r="82" spans="63:74" x14ac:dyDescent="0.2">
      <c r="BK82" s="377"/>
      <c r="BL82" s="377"/>
      <c r="BM82" s="377"/>
      <c r="BN82" s="377"/>
      <c r="BO82" s="377"/>
      <c r="BP82" s="377"/>
      <c r="BQ82" s="377"/>
      <c r="BR82" s="377"/>
      <c r="BS82" s="377"/>
      <c r="BT82" s="377"/>
      <c r="BU82" s="377"/>
      <c r="BV82" s="377"/>
    </row>
    <row r="83" spans="63:74" x14ac:dyDescent="0.2">
      <c r="BK83" s="377"/>
      <c r="BL83" s="377"/>
      <c r="BM83" s="377"/>
      <c r="BN83" s="377"/>
      <c r="BO83" s="377"/>
      <c r="BP83" s="377"/>
      <c r="BQ83" s="377"/>
      <c r="BR83" s="377"/>
      <c r="BS83" s="377"/>
      <c r="BT83" s="377"/>
      <c r="BU83" s="377"/>
      <c r="BV83" s="377"/>
    </row>
    <row r="84" spans="63:74" x14ac:dyDescent="0.2">
      <c r="BK84" s="377"/>
      <c r="BL84" s="377"/>
      <c r="BM84" s="377"/>
      <c r="BN84" s="377"/>
      <c r="BO84" s="377"/>
      <c r="BP84" s="377"/>
      <c r="BQ84" s="377"/>
      <c r="BR84" s="377"/>
      <c r="BS84" s="377"/>
      <c r="BT84" s="377"/>
      <c r="BU84" s="377"/>
      <c r="BV84" s="377"/>
    </row>
    <row r="85" spans="63:74" x14ac:dyDescent="0.2">
      <c r="BK85" s="377"/>
      <c r="BL85" s="377"/>
      <c r="BM85" s="377"/>
      <c r="BN85" s="377"/>
      <c r="BO85" s="377"/>
      <c r="BP85" s="377"/>
      <c r="BQ85" s="377"/>
      <c r="BR85" s="377"/>
      <c r="BS85" s="377"/>
      <c r="BT85" s="377"/>
      <c r="BU85" s="377"/>
      <c r="BV85" s="377"/>
    </row>
    <row r="86" spans="63:74" x14ac:dyDescent="0.2">
      <c r="BK86" s="377"/>
      <c r="BL86" s="377"/>
      <c r="BM86" s="377"/>
      <c r="BN86" s="377"/>
      <c r="BO86" s="377"/>
      <c r="BP86" s="377"/>
      <c r="BQ86" s="377"/>
      <c r="BR86" s="377"/>
      <c r="BS86" s="377"/>
      <c r="BT86" s="377"/>
      <c r="BU86" s="377"/>
      <c r="BV86" s="377"/>
    </row>
    <row r="87" spans="63:74" x14ac:dyDescent="0.2">
      <c r="BK87" s="377"/>
      <c r="BL87" s="377"/>
      <c r="BM87" s="377"/>
      <c r="BN87" s="377"/>
      <c r="BO87" s="377"/>
      <c r="BP87" s="377"/>
      <c r="BQ87" s="377"/>
      <c r="BR87" s="377"/>
      <c r="BS87" s="377"/>
      <c r="BT87" s="377"/>
      <c r="BU87" s="377"/>
      <c r="BV87" s="377"/>
    </row>
    <row r="88" spans="63:74" x14ac:dyDescent="0.2">
      <c r="BK88" s="377"/>
      <c r="BL88" s="377"/>
      <c r="BM88" s="377"/>
      <c r="BN88" s="377"/>
      <c r="BO88" s="377"/>
      <c r="BP88" s="377"/>
      <c r="BQ88" s="377"/>
      <c r="BR88" s="377"/>
      <c r="BS88" s="377"/>
      <c r="BT88" s="377"/>
      <c r="BU88" s="377"/>
      <c r="BV88" s="377"/>
    </row>
    <row r="89" spans="63:74" x14ac:dyDescent="0.2">
      <c r="BK89" s="377"/>
      <c r="BL89" s="377"/>
      <c r="BM89" s="377"/>
      <c r="BN89" s="377"/>
      <c r="BO89" s="377"/>
      <c r="BP89" s="377"/>
      <c r="BQ89" s="377"/>
      <c r="BR89" s="377"/>
      <c r="BS89" s="377"/>
      <c r="BT89" s="377"/>
      <c r="BU89" s="377"/>
      <c r="BV89" s="377"/>
    </row>
    <row r="90" spans="63:74" x14ac:dyDescent="0.2">
      <c r="BK90" s="377"/>
      <c r="BL90" s="377"/>
      <c r="BM90" s="377"/>
      <c r="BN90" s="377"/>
      <c r="BO90" s="377"/>
      <c r="BP90" s="377"/>
      <c r="BQ90" s="377"/>
      <c r="BR90" s="377"/>
      <c r="BS90" s="377"/>
      <c r="BT90" s="377"/>
      <c r="BU90" s="377"/>
      <c r="BV90" s="377"/>
    </row>
    <row r="91" spans="63:74" x14ac:dyDescent="0.2">
      <c r="BK91" s="377"/>
      <c r="BL91" s="377"/>
      <c r="BM91" s="377"/>
      <c r="BN91" s="377"/>
      <c r="BO91" s="377"/>
      <c r="BP91" s="377"/>
      <c r="BQ91" s="377"/>
      <c r="BR91" s="377"/>
      <c r="BS91" s="377"/>
      <c r="BT91" s="377"/>
      <c r="BU91" s="377"/>
      <c r="BV91" s="377"/>
    </row>
    <row r="92" spans="63:74" x14ac:dyDescent="0.2">
      <c r="BK92" s="377"/>
      <c r="BL92" s="377"/>
      <c r="BM92" s="377"/>
      <c r="BN92" s="377"/>
      <c r="BO92" s="377"/>
      <c r="BP92" s="377"/>
      <c r="BQ92" s="377"/>
      <c r="BR92" s="377"/>
      <c r="BS92" s="377"/>
      <c r="BT92" s="377"/>
      <c r="BU92" s="377"/>
      <c r="BV92" s="377"/>
    </row>
    <row r="93" spans="63:74" x14ac:dyDescent="0.2">
      <c r="BK93" s="377"/>
      <c r="BL93" s="377"/>
      <c r="BM93" s="377"/>
      <c r="BN93" s="377"/>
      <c r="BO93" s="377"/>
      <c r="BP93" s="377"/>
      <c r="BQ93" s="377"/>
      <c r="BR93" s="377"/>
      <c r="BS93" s="377"/>
      <c r="BT93" s="377"/>
      <c r="BU93" s="377"/>
      <c r="BV93" s="377"/>
    </row>
    <row r="94" spans="63:74" x14ac:dyDescent="0.2">
      <c r="BK94" s="377"/>
      <c r="BL94" s="377"/>
      <c r="BM94" s="377"/>
      <c r="BN94" s="377"/>
      <c r="BO94" s="377"/>
      <c r="BP94" s="377"/>
      <c r="BQ94" s="377"/>
      <c r="BR94" s="377"/>
      <c r="BS94" s="377"/>
      <c r="BT94" s="377"/>
      <c r="BU94" s="377"/>
      <c r="BV94" s="377"/>
    </row>
    <row r="95" spans="63:74" x14ac:dyDescent="0.2">
      <c r="BK95" s="377"/>
      <c r="BL95" s="377"/>
      <c r="BM95" s="377"/>
      <c r="BN95" s="377"/>
      <c r="BO95" s="377"/>
      <c r="BP95" s="377"/>
      <c r="BQ95" s="377"/>
      <c r="BR95" s="377"/>
      <c r="BS95" s="377"/>
      <c r="BT95" s="377"/>
      <c r="BU95" s="377"/>
      <c r="BV95" s="377"/>
    </row>
    <row r="96" spans="63:74" x14ac:dyDescent="0.2">
      <c r="BK96" s="377"/>
      <c r="BL96" s="377"/>
      <c r="BM96" s="377"/>
      <c r="BN96" s="377"/>
      <c r="BO96" s="377"/>
      <c r="BP96" s="377"/>
      <c r="BQ96" s="377"/>
      <c r="BR96" s="377"/>
      <c r="BS96" s="377"/>
      <c r="BT96" s="377"/>
      <c r="BU96" s="377"/>
      <c r="BV96" s="377"/>
    </row>
    <row r="97" spans="63:74" x14ac:dyDescent="0.2">
      <c r="BK97" s="377"/>
      <c r="BL97" s="377"/>
      <c r="BM97" s="377"/>
      <c r="BN97" s="377"/>
      <c r="BO97" s="377"/>
      <c r="BP97" s="377"/>
      <c r="BQ97" s="377"/>
      <c r="BR97" s="377"/>
      <c r="BS97" s="377"/>
      <c r="BT97" s="377"/>
      <c r="BU97" s="377"/>
      <c r="BV97" s="377"/>
    </row>
    <row r="98" spans="63:74" x14ac:dyDescent="0.2">
      <c r="BK98" s="377"/>
      <c r="BL98" s="377"/>
      <c r="BM98" s="377"/>
      <c r="BN98" s="377"/>
      <c r="BO98" s="377"/>
      <c r="BP98" s="377"/>
      <c r="BQ98" s="377"/>
      <c r="BR98" s="377"/>
      <c r="BS98" s="377"/>
      <c r="BT98" s="377"/>
      <c r="BU98" s="377"/>
      <c r="BV98" s="377"/>
    </row>
    <row r="99" spans="63:74" x14ac:dyDescent="0.2">
      <c r="BK99" s="377"/>
      <c r="BL99" s="377"/>
      <c r="BM99" s="377"/>
      <c r="BN99" s="377"/>
      <c r="BO99" s="377"/>
      <c r="BP99" s="377"/>
      <c r="BQ99" s="377"/>
      <c r="BR99" s="377"/>
      <c r="BS99" s="377"/>
      <c r="BT99" s="377"/>
      <c r="BU99" s="377"/>
      <c r="BV99" s="377"/>
    </row>
    <row r="100" spans="63:74" x14ac:dyDescent="0.2">
      <c r="BK100" s="377"/>
      <c r="BL100" s="377"/>
      <c r="BM100" s="377"/>
      <c r="BN100" s="377"/>
      <c r="BO100" s="377"/>
      <c r="BP100" s="377"/>
      <c r="BQ100" s="377"/>
      <c r="BR100" s="377"/>
      <c r="BS100" s="377"/>
      <c r="BT100" s="377"/>
      <c r="BU100" s="377"/>
      <c r="BV100" s="377"/>
    </row>
    <row r="101" spans="63:74" x14ac:dyDescent="0.2">
      <c r="BK101" s="377"/>
      <c r="BL101" s="377"/>
      <c r="BM101" s="377"/>
      <c r="BN101" s="377"/>
      <c r="BO101" s="377"/>
      <c r="BP101" s="377"/>
      <c r="BQ101" s="377"/>
      <c r="BR101" s="377"/>
      <c r="BS101" s="377"/>
      <c r="BT101" s="377"/>
      <c r="BU101" s="377"/>
      <c r="BV101" s="377"/>
    </row>
    <row r="102" spans="63:74" x14ac:dyDescent="0.2">
      <c r="BK102" s="377"/>
      <c r="BL102" s="377"/>
      <c r="BM102" s="377"/>
      <c r="BN102" s="377"/>
      <c r="BO102" s="377"/>
      <c r="BP102" s="377"/>
      <c r="BQ102" s="377"/>
      <c r="BR102" s="377"/>
      <c r="BS102" s="377"/>
      <c r="BT102" s="377"/>
      <c r="BU102" s="377"/>
      <c r="BV102" s="377"/>
    </row>
    <row r="103" spans="63:74" x14ac:dyDescent="0.2">
      <c r="BK103" s="377"/>
      <c r="BL103" s="377"/>
      <c r="BM103" s="377"/>
      <c r="BN103" s="377"/>
      <c r="BO103" s="377"/>
      <c r="BP103" s="377"/>
      <c r="BQ103" s="377"/>
      <c r="BR103" s="377"/>
      <c r="BS103" s="377"/>
      <c r="BT103" s="377"/>
      <c r="BU103" s="377"/>
      <c r="BV103" s="377"/>
    </row>
    <row r="104" spans="63:74" x14ac:dyDescent="0.2">
      <c r="BK104" s="377"/>
      <c r="BL104" s="377"/>
      <c r="BM104" s="377"/>
      <c r="BN104" s="377"/>
      <c r="BO104" s="377"/>
      <c r="BP104" s="377"/>
      <c r="BQ104" s="377"/>
      <c r="BR104" s="377"/>
      <c r="BS104" s="377"/>
      <c r="BT104" s="377"/>
      <c r="BU104" s="377"/>
      <c r="BV104" s="377"/>
    </row>
    <row r="105" spans="63:74" x14ac:dyDescent="0.2">
      <c r="BK105" s="377"/>
      <c r="BL105" s="377"/>
      <c r="BM105" s="377"/>
      <c r="BN105" s="377"/>
      <c r="BO105" s="377"/>
      <c r="BP105" s="377"/>
      <c r="BQ105" s="377"/>
      <c r="BR105" s="377"/>
      <c r="BS105" s="377"/>
      <c r="BT105" s="377"/>
      <c r="BU105" s="377"/>
      <c r="BV105" s="377"/>
    </row>
    <row r="106" spans="63:74" x14ac:dyDescent="0.2">
      <c r="BK106" s="377"/>
      <c r="BL106" s="377"/>
      <c r="BM106" s="377"/>
      <c r="BN106" s="377"/>
      <c r="BO106" s="377"/>
      <c r="BP106" s="377"/>
      <c r="BQ106" s="377"/>
      <c r="BR106" s="377"/>
      <c r="BS106" s="377"/>
      <c r="BT106" s="377"/>
      <c r="BU106" s="377"/>
      <c r="BV106" s="377"/>
    </row>
    <row r="107" spans="63:74" x14ac:dyDescent="0.2">
      <c r="BK107" s="377"/>
      <c r="BL107" s="377"/>
      <c r="BM107" s="377"/>
      <c r="BN107" s="377"/>
      <c r="BO107" s="377"/>
      <c r="BP107" s="377"/>
      <c r="BQ107" s="377"/>
      <c r="BR107" s="377"/>
      <c r="BS107" s="377"/>
      <c r="BT107" s="377"/>
      <c r="BU107" s="377"/>
      <c r="BV107" s="377"/>
    </row>
    <row r="108" spans="63:74" x14ac:dyDescent="0.2">
      <c r="BK108" s="377"/>
      <c r="BL108" s="377"/>
      <c r="BM108" s="377"/>
      <c r="BN108" s="377"/>
      <c r="BO108" s="377"/>
      <c r="BP108" s="377"/>
      <c r="BQ108" s="377"/>
      <c r="BR108" s="377"/>
      <c r="BS108" s="377"/>
      <c r="BT108" s="377"/>
      <c r="BU108" s="377"/>
      <c r="BV108" s="377"/>
    </row>
    <row r="109" spans="63:74" x14ac:dyDescent="0.2">
      <c r="BK109" s="377"/>
      <c r="BL109" s="377"/>
      <c r="BM109" s="377"/>
      <c r="BN109" s="377"/>
      <c r="BO109" s="377"/>
      <c r="BP109" s="377"/>
      <c r="BQ109" s="377"/>
      <c r="BR109" s="377"/>
      <c r="BS109" s="377"/>
      <c r="BT109" s="377"/>
      <c r="BU109" s="377"/>
      <c r="BV109" s="377"/>
    </row>
    <row r="110" spans="63:74" x14ac:dyDescent="0.2">
      <c r="BK110" s="377"/>
      <c r="BL110" s="377"/>
      <c r="BM110" s="377"/>
      <c r="BN110" s="377"/>
      <c r="BO110" s="377"/>
      <c r="BP110" s="377"/>
      <c r="BQ110" s="377"/>
      <c r="BR110" s="377"/>
      <c r="BS110" s="377"/>
      <c r="BT110" s="377"/>
      <c r="BU110" s="377"/>
      <c r="BV110" s="377"/>
    </row>
    <row r="111" spans="63:74" x14ac:dyDescent="0.2">
      <c r="BK111" s="377"/>
      <c r="BL111" s="377"/>
      <c r="BM111" s="377"/>
      <c r="BN111" s="377"/>
      <c r="BO111" s="377"/>
      <c r="BP111" s="377"/>
      <c r="BQ111" s="377"/>
      <c r="BR111" s="377"/>
      <c r="BS111" s="377"/>
      <c r="BT111" s="377"/>
      <c r="BU111" s="377"/>
      <c r="BV111" s="377"/>
    </row>
    <row r="112" spans="63:74" x14ac:dyDescent="0.2">
      <c r="BK112" s="377"/>
      <c r="BL112" s="377"/>
      <c r="BM112" s="377"/>
      <c r="BN112" s="377"/>
      <c r="BO112" s="377"/>
      <c r="BP112" s="377"/>
      <c r="BQ112" s="377"/>
      <c r="BR112" s="377"/>
      <c r="BS112" s="377"/>
      <c r="BT112" s="377"/>
      <c r="BU112" s="377"/>
      <c r="BV112" s="377"/>
    </row>
    <row r="113" spans="63:74" x14ac:dyDescent="0.2">
      <c r="BK113" s="377"/>
      <c r="BL113" s="377"/>
      <c r="BM113" s="377"/>
      <c r="BN113" s="377"/>
      <c r="BO113" s="377"/>
      <c r="BP113" s="377"/>
      <c r="BQ113" s="377"/>
      <c r="BR113" s="377"/>
      <c r="BS113" s="377"/>
      <c r="BT113" s="377"/>
      <c r="BU113" s="377"/>
      <c r="BV113" s="377"/>
    </row>
    <row r="114" spans="63:74" x14ac:dyDescent="0.2">
      <c r="BK114" s="377"/>
      <c r="BL114" s="377"/>
      <c r="BM114" s="377"/>
      <c r="BN114" s="377"/>
      <c r="BO114" s="377"/>
      <c r="BP114" s="377"/>
      <c r="BQ114" s="377"/>
      <c r="BR114" s="377"/>
      <c r="BS114" s="377"/>
      <c r="BT114" s="377"/>
      <c r="BU114" s="377"/>
      <c r="BV114" s="377"/>
    </row>
    <row r="115" spans="63:74" x14ac:dyDescent="0.2">
      <c r="BK115" s="377"/>
      <c r="BL115" s="377"/>
      <c r="BM115" s="377"/>
      <c r="BN115" s="377"/>
      <c r="BO115" s="377"/>
      <c r="BP115" s="377"/>
      <c r="BQ115" s="377"/>
      <c r="BR115" s="377"/>
      <c r="BS115" s="377"/>
      <c r="BT115" s="377"/>
      <c r="BU115" s="377"/>
      <c r="BV115" s="377"/>
    </row>
    <row r="116" spans="63:74" x14ac:dyDescent="0.2">
      <c r="BK116" s="377"/>
      <c r="BL116" s="377"/>
      <c r="BM116" s="377"/>
      <c r="BN116" s="377"/>
      <c r="BO116" s="377"/>
      <c r="BP116" s="377"/>
      <c r="BQ116" s="377"/>
      <c r="BR116" s="377"/>
      <c r="BS116" s="377"/>
      <c r="BT116" s="377"/>
      <c r="BU116" s="377"/>
      <c r="BV116" s="377"/>
    </row>
    <row r="117" spans="63:74" x14ac:dyDescent="0.2">
      <c r="BK117" s="377"/>
      <c r="BL117" s="377"/>
      <c r="BM117" s="377"/>
      <c r="BN117" s="377"/>
      <c r="BO117" s="377"/>
      <c r="BP117" s="377"/>
      <c r="BQ117" s="377"/>
      <c r="BR117" s="377"/>
      <c r="BS117" s="377"/>
      <c r="BT117" s="377"/>
      <c r="BU117" s="377"/>
      <c r="BV117" s="377"/>
    </row>
    <row r="118" spans="63:74" x14ac:dyDescent="0.2">
      <c r="BK118" s="377"/>
      <c r="BL118" s="377"/>
      <c r="BM118" s="377"/>
      <c r="BN118" s="377"/>
      <c r="BO118" s="377"/>
      <c r="BP118" s="377"/>
      <c r="BQ118" s="377"/>
      <c r="BR118" s="377"/>
      <c r="BS118" s="377"/>
      <c r="BT118" s="377"/>
      <c r="BU118" s="377"/>
      <c r="BV118" s="377"/>
    </row>
    <row r="119" spans="63:74" x14ac:dyDescent="0.2">
      <c r="BK119" s="377"/>
      <c r="BL119" s="377"/>
      <c r="BM119" s="377"/>
      <c r="BN119" s="377"/>
      <c r="BO119" s="377"/>
      <c r="BP119" s="377"/>
      <c r="BQ119" s="377"/>
      <c r="BR119" s="377"/>
      <c r="BS119" s="377"/>
      <c r="BT119" s="377"/>
      <c r="BU119" s="377"/>
      <c r="BV119" s="377"/>
    </row>
    <row r="120" spans="63:74" x14ac:dyDescent="0.2">
      <c r="BK120" s="377"/>
      <c r="BL120" s="377"/>
      <c r="BM120" s="377"/>
      <c r="BN120" s="377"/>
      <c r="BO120" s="377"/>
      <c r="BP120" s="377"/>
      <c r="BQ120" s="377"/>
      <c r="BR120" s="377"/>
      <c r="BS120" s="377"/>
      <c r="BT120" s="377"/>
      <c r="BU120" s="377"/>
      <c r="BV120" s="377"/>
    </row>
    <row r="121" spans="63:74" x14ac:dyDescent="0.2">
      <c r="BK121" s="377"/>
      <c r="BL121" s="377"/>
      <c r="BM121" s="377"/>
      <c r="BN121" s="377"/>
      <c r="BO121" s="377"/>
      <c r="BP121" s="377"/>
      <c r="BQ121" s="377"/>
      <c r="BR121" s="377"/>
      <c r="BS121" s="377"/>
      <c r="BT121" s="377"/>
      <c r="BU121" s="377"/>
      <c r="BV121" s="377"/>
    </row>
    <row r="122" spans="63:74" x14ac:dyDescent="0.2">
      <c r="BK122" s="377"/>
      <c r="BL122" s="377"/>
      <c r="BM122" s="377"/>
      <c r="BN122" s="377"/>
      <c r="BO122" s="377"/>
      <c r="BP122" s="377"/>
      <c r="BQ122" s="377"/>
      <c r="BR122" s="377"/>
      <c r="BS122" s="377"/>
      <c r="BT122" s="377"/>
      <c r="BU122" s="377"/>
      <c r="BV122" s="377"/>
    </row>
    <row r="123" spans="63:74" x14ac:dyDescent="0.2">
      <c r="BK123" s="377"/>
      <c r="BL123" s="377"/>
      <c r="BM123" s="377"/>
      <c r="BN123" s="377"/>
      <c r="BO123" s="377"/>
      <c r="BP123" s="377"/>
      <c r="BQ123" s="377"/>
      <c r="BR123" s="377"/>
      <c r="BS123" s="377"/>
      <c r="BT123" s="377"/>
      <c r="BU123" s="377"/>
      <c r="BV123" s="377"/>
    </row>
    <row r="124" spans="63:74" x14ac:dyDescent="0.2">
      <c r="BK124" s="377"/>
      <c r="BL124" s="377"/>
      <c r="BM124" s="377"/>
      <c r="BN124" s="377"/>
      <c r="BO124" s="377"/>
      <c r="BP124" s="377"/>
      <c r="BQ124" s="377"/>
      <c r="BR124" s="377"/>
      <c r="BS124" s="377"/>
      <c r="BT124" s="377"/>
      <c r="BU124" s="377"/>
      <c r="BV124" s="377"/>
    </row>
    <row r="125" spans="63:74" x14ac:dyDescent="0.2">
      <c r="BK125" s="377"/>
      <c r="BL125" s="377"/>
      <c r="BM125" s="377"/>
      <c r="BN125" s="377"/>
      <c r="BO125" s="377"/>
      <c r="BP125" s="377"/>
      <c r="BQ125" s="377"/>
      <c r="BR125" s="377"/>
      <c r="BS125" s="377"/>
      <c r="BT125" s="377"/>
      <c r="BU125" s="377"/>
      <c r="BV125" s="377"/>
    </row>
    <row r="126" spans="63:74" x14ac:dyDescent="0.2">
      <c r="BK126" s="377"/>
      <c r="BL126" s="377"/>
      <c r="BM126" s="377"/>
      <c r="BN126" s="377"/>
      <c r="BO126" s="377"/>
      <c r="BP126" s="377"/>
      <c r="BQ126" s="377"/>
      <c r="BR126" s="377"/>
      <c r="BS126" s="377"/>
      <c r="BT126" s="377"/>
      <c r="BU126" s="377"/>
      <c r="BV126" s="377"/>
    </row>
    <row r="127" spans="63:74" x14ac:dyDescent="0.2">
      <c r="BK127" s="377"/>
      <c r="BL127" s="377"/>
      <c r="BM127" s="377"/>
      <c r="BN127" s="377"/>
      <c r="BO127" s="377"/>
      <c r="BP127" s="377"/>
      <c r="BQ127" s="377"/>
      <c r="BR127" s="377"/>
      <c r="BS127" s="377"/>
      <c r="BT127" s="377"/>
      <c r="BU127" s="377"/>
      <c r="BV127" s="377"/>
    </row>
    <row r="128" spans="63:74" x14ac:dyDescent="0.2">
      <c r="BK128" s="377"/>
      <c r="BL128" s="377"/>
      <c r="BM128" s="377"/>
      <c r="BN128" s="377"/>
      <c r="BO128" s="377"/>
      <c r="BP128" s="377"/>
      <c r="BQ128" s="377"/>
      <c r="BR128" s="377"/>
      <c r="BS128" s="377"/>
      <c r="BT128" s="377"/>
      <c r="BU128" s="377"/>
      <c r="BV128" s="377"/>
    </row>
    <row r="129" spans="63:74" x14ac:dyDescent="0.2">
      <c r="BK129" s="377"/>
      <c r="BL129" s="377"/>
      <c r="BM129" s="377"/>
      <c r="BN129" s="377"/>
      <c r="BO129" s="377"/>
      <c r="BP129" s="377"/>
      <c r="BQ129" s="377"/>
      <c r="BR129" s="377"/>
      <c r="BS129" s="377"/>
      <c r="BT129" s="377"/>
      <c r="BU129" s="377"/>
      <c r="BV129" s="377"/>
    </row>
    <row r="130" spans="63:74" x14ac:dyDescent="0.2">
      <c r="BK130" s="377"/>
      <c r="BL130" s="377"/>
      <c r="BM130" s="377"/>
      <c r="BN130" s="377"/>
      <c r="BO130" s="377"/>
      <c r="BP130" s="377"/>
      <c r="BQ130" s="377"/>
      <c r="BR130" s="377"/>
      <c r="BS130" s="377"/>
      <c r="BT130" s="377"/>
      <c r="BU130" s="377"/>
      <c r="BV130" s="377"/>
    </row>
    <row r="131" spans="63:74" x14ac:dyDescent="0.2">
      <c r="BK131" s="377"/>
      <c r="BL131" s="377"/>
      <c r="BM131" s="377"/>
      <c r="BN131" s="377"/>
      <c r="BO131" s="377"/>
      <c r="BP131" s="377"/>
      <c r="BQ131" s="377"/>
      <c r="BR131" s="377"/>
      <c r="BS131" s="377"/>
      <c r="BT131" s="377"/>
      <c r="BU131" s="377"/>
      <c r="BV131" s="377"/>
    </row>
    <row r="132" spans="63:74" x14ac:dyDescent="0.2">
      <c r="BK132" s="377"/>
      <c r="BL132" s="377"/>
      <c r="BM132" s="377"/>
      <c r="BN132" s="377"/>
      <c r="BO132" s="377"/>
      <c r="BP132" s="377"/>
      <c r="BQ132" s="377"/>
      <c r="BR132" s="377"/>
      <c r="BS132" s="377"/>
      <c r="BT132" s="377"/>
      <c r="BU132" s="377"/>
      <c r="BV132" s="377"/>
    </row>
    <row r="133" spans="63:74" x14ac:dyDescent="0.2">
      <c r="BK133" s="377"/>
      <c r="BL133" s="377"/>
      <c r="BM133" s="377"/>
      <c r="BN133" s="377"/>
      <c r="BO133" s="377"/>
      <c r="BP133" s="377"/>
      <c r="BQ133" s="377"/>
      <c r="BR133" s="377"/>
      <c r="BS133" s="377"/>
      <c r="BT133" s="377"/>
      <c r="BU133" s="377"/>
      <c r="BV133" s="377"/>
    </row>
    <row r="134" spans="63:74" x14ac:dyDescent="0.2">
      <c r="BK134" s="377"/>
      <c r="BL134" s="377"/>
      <c r="BM134" s="377"/>
      <c r="BN134" s="377"/>
      <c r="BO134" s="377"/>
      <c r="BP134" s="377"/>
      <c r="BQ134" s="377"/>
      <c r="BR134" s="377"/>
      <c r="BS134" s="377"/>
      <c r="BT134" s="377"/>
      <c r="BU134" s="377"/>
      <c r="BV134" s="377"/>
    </row>
    <row r="135" spans="63:74" x14ac:dyDescent="0.2">
      <c r="BK135" s="377"/>
      <c r="BL135" s="377"/>
      <c r="BM135" s="377"/>
      <c r="BN135" s="377"/>
      <c r="BO135" s="377"/>
      <c r="BP135" s="377"/>
      <c r="BQ135" s="377"/>
      <c r="BR135" s="377"/>
      <c r="BS135" s="377"/>
      <c r="BT135" s="377"/>
      <c r="BU135" s="377"/>
      <c r="BV135" s="377"/>
    </row>
    <row r="136" spans="63:74" x14ac:dyDescent="0.2">
      <c r="BK136" s="377"/>
      <c r="BL136" s="377"/>
      <c r="BM136" s="377"/>
      <c r="BN136" s="377"/>
      <c r="BO136" s="377"/>
      <c r="BP136" s="377"/>
      <c r="BQ136" s="377"/>
      <c r="BR136" s="377"/>
      <c r="BS136" s="377"/>
      <c r="BT136" s="377"/>
      <c r="BU136" s="377"/>
      <c r="BV136" s="377"/>
    </row>
    <row r="137" spans="63:74" x14ac:dyDescent="0.2">
      <c r="BK137" s="377"/>
      <c r="BL137" s="377"/>
      <c r="BM137" s="377"/>
      <c r="BN137" s="377"/>
      <c r="BO137" s="377"/>
      <c r="BP137" s="377"/>
      <c r="BQ137" s="377"/>
      <c r="BR137" s="377"/>
      <c r="BS137" s="377"/>
      <c r="BT137" s="377"/>
      <c r="BU137" s="377"/>
      <c r="BV137" s="377"/>
    </row>
    <row r="138" spans="63:74" x14ac:dyDescent="0.2">
      <c r="BK138" s="377"/>
      <c r="BL138" s="377"/>
      <c r="BM138" s="377"/>
      <c r="BN138" s="377"/>
      <c r="BO138" s="377"/>
      <c r="BP138" s="377"/>
      <c r="BQ138" s="377"/>
      <c r="BR138" s="377"/>
      <c r="BS138" s="377"/>
      <c r="BT138" s="377"/>
      <c r="BU138" s="377"/>
      <c r="BV138" s="377"/>
    </row>
    <row r="139" spans="63:74" x14ac:dyDescent="0.2">
      <c r="BK139" s="377"/>
      <c r="BL139" s="377"/>
      <c r="BM139" s="377"/>
      <c r="BN139" s="377"/>
      <c r="BO139" s="377"/>
      <c r="BP139" s="377"/>
      <c r="BQ139" s="377"/>
      <c r="BR139" s="377"/>
      <c r="BS139" s="377"/>
      <c r="BT139" s="377"/>
      <c r="BU139" s="377"/>
      <c r="BV139" s="377"/>
    </row>
    <row r="140" spans="63:74" x14ac:dyDescent="0.2">
      <c r="BK140" s="377"/>
      <c r="BL140" s="377"/>
      <c r="BM140" s="377"/>
      <c r="BN140" s="377"/>
      <c r="BO140" s="377"/>
      <c r="BP140" s="377"/>
      <c r="BQ140" s="377"/>
      <c r="BR140" s="377"/>
      <c r="BS140" s="377"/>
      <c r="BT140" s="377"/>
      <c r="BU140" s="377"/>
      <c r="BV140" s="377"/>
    </row>
    <row r="141" spans="63:74" x14ac:dyDescent="0.2">
      <c r="BK141" s="377"/>
      <c r="BL141" s="377"/>
      <c r="BM141" s="377"/>
      <c r="BN141" s="377"/>
      <c r="BO141" s="377"/>
      <c r="BP141" s="377"/>
      <c r="BQ141" s="377"/>
      <c r="BR141" s="377"/>
      <c r="BS141" s="377"/>
      <c r="BT141" s="377"/>
      <c r="BU141" s="377"/>
      <c r="BV141" s="377"/>
    </row>
    <row r="142" spans="63:74" x14ac:dyDescent="0.2">
      <c r="BK142" s="377"/>
      <c r="BL142" s="377"/>
      <c r="BM142" s="377"/>
      <c r="BN142" s="377"/>
      <c r="BO142" s="377"/>
      <c r="BP142" s="377"/>
      <c r="BQ142" s="377"/>
      <c r="BR142" s="377"/>
      <c r="BS142" s="377"/>
      <c r="BT142" s="377"/>
      <c r="BU142" s="377"/>
      <c r="BV142" s="377"/>
    </row>
    <row r="143" spans="63:74" x14ac:dyDescent="0.2">
      <c r="BK143" s="377"/>
      <c r="BL143" s="377"/>
      <c r="BM143" s="377"/>
      <c r="BN143" s="377"/>
      <c r="BO143" s="377"/>
      <c r="BP143" s="377"/>
      <c r="BQ143" s="377"/>
      <c r="BR143" s="377"/>
      <c r="BS143" s="377"/>
      <c r="BT143" s="377"/>
      <c r="BU143" s="377"/>
      <c r="BV143" s="377"/>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I5" sqref="BI5"/>
    </sheetView>
  </sheetViews>
  <sheetFormatPr defaultColWidth="9.5703125" defaultRowHeight="11.25" x14ac:dyDescent="0.2"/>
  <cols>
    <col min="1" max="1" width="10.5703125" style="121" customWidth="1"/>
    <col min="2" max="2" width="16.5703125" style="121" customWidth="1"/>
    <col min="3" max="50" width="6.5703125" style="121" customWidth="1"/>
    <col min="51" max="57" width="6.5703125" style="369" customWidth="1"/>
    <col min="58" max="58" width="6.5703125" style="706" customWidth="1"/>
    <col min="59" max="62" width="6.5703125" style="369" customWidth="1"/>
    <col min="63" max="74" width="6.5703125" style="121" customWidth="1"/>
    <col min="75" max="16384" width="9.5703125" style="121"/>
  </cols>
  <sheetData>
    <row r="1" spans="1:74" ht="13.35" customHeight="1" x14ac:dyDescent="0.2">
      <c r="A1" s="760" t="s">
        <v>1039</v>
      </c>
      <c r="B1" s="810" t="s">
        <v>143</v>
      </c>
      <c r="C1" s="768"/>
      <c r="D1" s="768"/>
      <c r="E1" s="768"/>
      <c r="F1" s="768"/>
      <c r="G1" s="768"/>
      <c r="H1" s="768"/>
      <c r="I1" s="768"/>
      <c r="J1" s="768"/>
      <c r="K1" s="768"/>
      <c r="L1" s="768"/>
      <c r="M1" s="768"/>
      <c r="N1" s="768"/>
      <c r="O1" s="768"/>
      <c r="P1" s="768"/>
      <c r="Q1" s="768"/>
      <c r="R1" s="768"/>
      <c r="S1" s="768"/>
      <c r="T1" s="768"/>
      <c r="U1" s="768"/>
      <c r="V1" s="768"/>
      <c r="W1" s="768"/>
      <c r="X1" s="768"/>
      <c r="Y1" s="768"/>
      <c r="Z1" s="768"/>
      <c r="AA1" s="768"/>
      <c r="AB1" s="768"/>
      <c r="AC1" s="768"/>
      <c r="AD1" s="768"/>
      <c r="AE1" s="768"/>
      <c r="AF1" s="768"/>
      <c r="AG1" s="768"/>
      <c r="AH1" s="768"/>
      <c r="AI1" s="768"/>
      <c r="AJ1" s="768"/>
      <c r="AK1" s="768"/>
      <c r="AL1" s="768"/>
      <c r="AM1" s="120"/>
    </row>
    <row r="2" spans="1:74" s="112" customFormat="1" ht="13.35" customHeight="1" x14ac:dyDescent="0.2">
      <c r="A2" s="761"/>
      <c r="B2" s="543" t="str">
        <f>"U.S. Energy Information Administration  |  Short-Term Energy Outlook  - "&amp;Dates!D1</f>
        <v>U.S. Energy Information Administration  |  Short-Term Energy Outlook  - November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116"/>
      <c r="AY2" s="377"/>
      <c r="AZ2" s="377"/>
      <c r="BA2" s="377"/>
      <c r="BB2" s="377"/>
      <c r="BC2" s="377"/>
      <c r="BD2" s="377"/>
      <c r="BE2" s="377"/>
      <c r="BF2" s="702"/>
      <c r="BG2" s="377"/>
      <c r="BH2" s="377"/>
      <c r="BI2" s="377"/>
      <c r="BJ2" s="377"/>
    </row>
    <row r="3" spans="1:74" s="12" customFormat="1" ht="12.75" x14ac:dyDescent="0.2">
      <c r="A3" s="14"/>
      <c r="B3" s="15"/>
      <c r="C3" s="769">
        <f>Dates!D3</f>
        <v>2011</v>
      </c>
      <c r="D3" s="765"/>
      <c r="E3" s="765"/>
      <c r="F3" s="765"/>
      <c r="G3" s="765"/>
      <c r="H3" s="765"/>
      <c r="I3" s="765"/>
      <c r="J3" s="765"/>
      <c r="K3" s="765"/>
      <c r="L3" s="765"/>
      <c r="M3" s="765"/>
      <c r="N3" s="766"/>
      <c r="O3" s="769">
        <f>C3+1</f>
        <v>2012</v>
      </c>
      <c r="P3" s="770"/>
      <c r="Q3" s="770"/>
      <c r="R3" s="770"/>
      <c r="S3" s="770"/>
      <c r="T3" s="770"/>
      <c r="U3" s="770"/>
      <c r="V3" s="770"/>
      <c r="W3" s="770"/>
      <c r="X3" s="765"/>
      <c r="Y3" s="765"/>
      <c r="Z3" s="766"/>
      <c r="AA3" s="762">
        <f>O3+1</f>
        <v>2013</v>
      </c>
      <c r="AB3" s="765"/>
      <c r="AC3" s="765"/>
      <c r="AD3" s="765"/>
      <c r="AE3" s="765"/>
      <c r="AF3" s="765"/>
      <c r="AG3" s="765"/>
      <c r="AH3" s="765"/>
      <c r="AI3" s="765"/>
      <c r="AJ3" s="765"/>
      <c r="AK3" s="765"/>
      <c r="AL3" s="766"/>
      <c r="AM3" s="762">
        <f>AA3+1</f>
        <v>2014</v>
      </c>
      <c r="AN3" s="765"/>
      <c r="AO3" s="765"/>
      <c r="AP3" s="765"/>
      <c r="AQ3" s="765"/>
      <c r="AR3" s="765"/>
      <c r="AS3" s="765"/>
      <c r="AT3" s="765"/>
      <c r="AU3" s="765"/>
      <c r="AV3" s="765"/>
      <c r="AW3" s="765"/>
      <c r="AX3" s="766"/>
      <c r="AY3" s="762">
        <f>AM3+1</f>
        <v>2015</v>
      </c>
      <c r="AZ3" s="763"/>
      <c r="BA3" s="763"/>
      <c r="BB3" s="763"/>
      <c r="BC3" s="763"/>
      <c r="BD3" s="763"/>
      <c r="BE3" s="763"/>
      <c r="BF3" s="763"/>
      <c r="BG3" s="763"/>
      <c r="BH3" s="763"/>
      <c r="BI3" s="763"/>
      <c r="BJ3" s="764"/>
      <c r="BK3" s="762">
        <f>AY3+1</f>
        <v>2016</v>
      </c>
      <c r="BL3" s="765"/>
      <c r="BM3" s="765"/>
      <c r="BN3" s="765"/>
      <c r="BO3" s="765"/>
      <c r="BP3" s="765"/>
      <c r="BQ3" s="765"/>
      <c r="BR3" s="765"/>
      <c r="BS3" s="765"/>
      <c r="BT3" s="765"/>
      <c r="BU3" s="765"/>
      <c r="BV3" s="766"/>
    </row>
    <row r="4" spans="1:74" s="12" customFormat="1" x14ac:dyDescent="0.2">
      <c r="A4" s="16"/>
      <c r="B4" s="17"/>
      <c r="C4" s="18" t="s">
        <v>636</v>
      </c>
      <c r="D4" s="18" t="s">
        <v>637</v>
      </c>
      <c r="E4" s="18" t="s">
        <v>638</v>
      </c>
      <c r="F4" s="18" t="s">
        <v>639</v>
      </c>
      <c r="G4" s="18" t="s">
        <v>640</v>
      </c>
      <c r="H4" s="18" t="s">
        <v>641</v>
      </c>
      <c r="I4" s="18" t="s">
        <v>642</v>
      </c>
      <c r="J4" s="18" t="s">
        <v>643</v>
      </c>
      <c r="K4" s="18" t="s">
        <v>644</v>
      </c>
      <c r="L4" s="18" t="s">
        <v>645</v>
      </c>
      <c r="M4" s="18" t="s">
        <v>646</v>
      </c>
      <c r="N4" s="18" t="s">
        <v>647</v>
      </c>
      <c r="O4" s="18" t="s">
        <v>636</v>
      </c>
      <c r="P4" s="18" t="s">
        <v>637</v>
      </c>
      <c r="Q4" s="18" t="s">
        <v>638</v>
      </c>
      <c r="R4" s="18" t="s">
        <v>639</v>
      </c>
      <c r="S4" s="18" t="s">
        <v>640</v>
      </c>
      <c r="T4" s="18" t="s">
        <v>641</v>
      </c>
      <c r="U4" s="18" t="s">
        <v>642</v>
      </c>
      <c r="V4" s="18" t="s">
        <v>643</v>
      </c>
      <c r="W4" s="18" t="s">
        <v>644</v>
      </c>
      <c r="X4" s="18" t="s">
        <v>645</v>
      </c>
      <c r="Y4" s="18" t="s">
        <v>646</v>
      </c>
      <c r="Z4" s="18" t="s">
        <v>647</v>
      </c>
      <c r="AA4" s="18" t="s">
        <v>636</v>
      </c>
      <c r="AB4" s="18" t="s">
        <v>637</v>
      </c>
      <c r="AC4" s="18" t="s">
        <v>638</v>
      </c>
      <c r="AD4" s="18" t="s">
        <v>639</v>
      </c>
      <c r="AE4" s="18" t="s">
        <v>640</v>
      </c>
      <c r="AF4" s="18" t="s">
        <v>641</v>
      </c>
      <c r="AG4" s="18" t="s">
        <v>642</v>
      </c>
      <c r="AH4" s="18" t="s">
        <v>643</v>
      </c>
      <c r="AI4" s="18" t="s">
        <v>644</v>
      </c>
      <c r="AJ4" s="18" t="s">
        <v>645</v>
      </c>
      <c r="AK4" s="18" t="s">
        <v>646</v>
      </c>
      <c r="AL4" s="18" t="s">
        <v>647</v>
      </c>
      <c r="AM4" s="18" t="s">
        <v>636</v>
      </c>
      <c r="AN4" s="18" t="s">
        <v>637</v>
      </c>
      <c r="AO4" s="18" t="s">
        <v>638</v>
      </c>
      <c r="AP4" s="18" t="s">
        <v>639</v>
      </c>
      <c r="AQ4" s="18" t="s">
        <v>640</v>
      </c>
      <c r="AR4" s="18" t="s">
        <v>641</v>
      </c>
      <c r="AS4" s="18" t="s">
        <v>642</v>
      </c>
      <c r="AT4" s="18" t="s">
        <v>643</v>
      </c>
      <c r="AU4" s="18" t="s">
        <v>644</v>
      </c>
      <c r="AV4" s="18" t="s">
        <v>645</v>
      </c>
      <c r="AW4" s="18" t="s">
        <v>646</v>
      </c>
      <c r="AX4" s="18" t="s">
        <v>647</v>
      </c>
      <c r="AY4" s="18" t="s">
        <v>636</v>
      </c>
      <c r="AZ4" s="18" t="s">
        <v>637</v>
      </c>
      <c r="BA4" s="18" t="s">
        <v>638</v>
      </c>
      <c r="BB4" s="18" t="s">
        <v>639</v>
      </c>
      <c r="BC4" s="18" t="s">
        <v>640</v>
      </c>
      <c r="BD4" s="18" t="s">
        <v>641</v>
      </c>
      <c r="BE4" s="18" t="s">
        <v>642</v>
      </c>
      <c r="BF4" s="18" t="s">
        <v>643</v>
      </c>
      <c r="BG4" s="18" t="s">
        <v>644</v>
      </c>
      <c r="BH4" s="18" t="s">
        <v>645</v>
      </c>
      <c r="BI4" s="18" t="s">
        <v>646</v>
      </c>
      <c r="BJ4" s="18" t="s">
        <v>647</v>
      </c>
      <c r="BK4" s="18" t="s">
        <v>636</v>
      </c>
      <c r="BL4" s="18" t="s">
        <v>637</v>
      </c>
      <c r="BM4" s="18" t="s">
        <v>638</v>
      </c>
      <c r="BN4" s="18" t="s">
        <v>639</v>
      </c>
      <c r="BO4" s="18" t="s">
        <v>640</v>
      </c>
      <c r="BP4" s="18" t="s">
        <v>641</v>
      </c>
      <c r="BQ4" s="18" t="s">
        <v>642</v>
      </c>
      <c r="BR4" s="18" t="s">
        <v>643</v>
      </c>
      <c r="BS4" s="18" t="s">
        <v>644</v>
      </c>
      <c r="BT4" s="18" t="s">
        <v>645</v>
      </c>
      <c r="BU4" s="18" t="s">
        <v>646</v>
      </c>
      <c r="BV4" s="18" t="s">
        <v>647</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3"/>
      <c r="AZ5" s="423"/>
      <c r="BA5" s="423"/>
      <c r="BB5" s="423"/>
      <c r="BC5" s="423"/>
      <c r="BD5" s="423"/>
      <c r="BE5" s="423"/>
      <c r="BF5" s="123"/>
      <c r="BG5" s="423"/>
      <c r="BH5" s="423"/>
      <c r="BI5" s="423"/>
      <c r="BJ5" s="423"/>
      <c r="BK5" s="423"/>
      <c r="BL5" s="423"/>
      <c r="BM5" s="423"/>
      <c r="BN5" s="423"/>
      <c r="BO5" s="423"/>
      <c r="BP5" s="423"/>
      <c r="BQ5" s="423"/>
      <c r="BR5" s="423"/>
      <c r="BS5" s="423"/>
      <c r="BT5" s="423"/>
      <c r="BU5" s="423"/>
      <c r="BV5" s="423"/>
    </row>
    <row r="6" spans="1:74" ht="11.1" customHeight="1" x14ac:dyDescent="0.2">
      <c r="A6" s="119" t="s">
        <v>805</v>
      </c>
      <c r="B6" s="206" t="s">
        <v>597</v>
      </c>
      <c r="C6" s="215">
        <v>15.937102935</v>
      </c>
      <c r="D6" s="215">
        <v>15.704887877000001</v>
      </c>
      <c r="E6" s="215">
        <v>15.855445267</v>
      </c>
      <c r="F6" s="215">
        <v>15.64975263</v>
      </c>
      <c r="G6" s="215">
        <v>16.160706907000002</v>
      </c>
      <c r="H6" s="215">
        <v>16.146754821999998</v>
      </c>
      <c r="I6" s="215">
        <v>15.455604802</v>
      </c>
      <c r="J6" s="215">
        <v>16.008035229000001</v>
      </c>
      <c r="K6" s="215">
        <v>16.276139013000002</v>
      </c>
      <c r="L6" s="215">
        <v>15.628475080999999</v>
      </c>
      <c r="M6" s="215">
        <v>15.832965318999999</v>
      </c>
      <c r="N6" s="215">
        <v>16.121201263</v>
      </c>
      <c r="O6" s="215">
        <v>15.854273851</v>
      </c>
      <c r="P6" s="215">
        <v>15.969486638999999</v>
      </c>
      <c r="Q6" s="215">
        <v>16.025220563000001</v>
      </c>
      <c r="R6" s="215">
        <v>15.671058388000001</v>
      </c>
      <c r="S6" s="215">
        <v>15.985982015999999</v>
      </c>
      <c r="T6" s="215">
        <v>15.960910468</v>
      </c>
      <c r="U6" s="215">
        <v>15.424184581</v>
      </c>
      <c r="V6" s="215">
        <v>15.216717202</v>
      </c>
      <c r="W6" s="215">
        <v>15.844782114999999</v>
      </c>
      <c r="X6" s="215">
        <v>15.608940603000001</v>
      </c>
      <c r="Y6" s="215">
        <v>15.359702309999999</v>
      </c>
      <c r="Z6" s="215">
        <v>15.825113797</v>
      </c>
      <c r="AA6" s="215">
        <v>15.339601032999999</v>
      </c>
      <c r="AB6" s="215">
        <v>15.74706239</v>
      </c>
      <c r="AC6" s="215">
        <v>15.717659771999999</v>
      </c>
      <c r="AD6" s="215">
        <v>15.83204452</v>
      </c>
      <c r="AE6" s="215">
        <v>16.378234890000002</v>
      </c>
      <c r="AF6" s="215">
        <v>16.202744408000001</v>
      </c>
      <c r="AG6" s="215">
        <v>15.690219709000001</v>
      </c>
      <c r="AH6" s="215">
        <v>16.291202668</v>
      </c>
      <c r="AI6" s="215">
        <v>16.383465673</v>
      </c>
      <c r="AJ6" s="215">
        <v>16.387037448000001</v>
      </c>
      <c r="AK6" s="215">
        <v>16.538725405000001</v>
      </c>
      <c r="AL6" s="215">
        <v>18.256237122000002</v>
      </c>
      <c r="AM6" s="215">
        <v>16.937464769000002</v>
      </c>
      <c r="AN6" s="215">
        <v>17.739455428999999</v>
      </c>
      <c r="AO6" s="215">
        <v>17.638651333999999</v>
      </c>
      <c r="AP6" s="215">
        <v>18.269220484000002</v>
      </c>
      <c r="AQ6" s="215">
        <v>18.151901942999999</v>
      </c>
      <c r="AR6" s="215">
        <v>17.603287319</v>
      </c>
      <c r="AS6" s="215">
        <v>17.144935975999999</v>
      </c>
      <c r="AT6" s="215">
        <v>18.059076497</v>
      </c>
      <c r="AU6" s="215">
        <v>17.602245465999999</v>
      </c>
      <c r="AV6" s="215">
        <v>17.804118645999999</v>
      </c>
      <c r="AW6" s="215">
        <v>17.982137767000001</v>
      </c>
      <c r="AX6" s="215">
        <v>18.99491334</v>
      </c>
      <c r="AY6" s="215">
        <v>19.748119084999999</v>
      </c>
      <c r="AZ6" s="215">
        <v>20.725590859</v>
      </c>
      <c r="BA6" s="215">
        <v>20.837787592000002</v>
      </c>
      <c r="BB6" s="215">
        <v>20.891044932</v>
      </c>
      <c r="BC6" s="215">
        <v>20.337431154000001</v>
      </c>
      <c r="BD6" s="215">
        <v>19.710479069000002</v>
      </c>
      <c r="BE6" s="215">
        <v>18.290428666</v>
      </c>
      <c r="BF6" s="215">
        <v>18.059999999999999</v>
      </c>
      <c r="BG6" s="215">
        <v>17.834119999999999</v>
      </c>
      <c r="BH6" s="215">
        <v>18.088090000000001</v>
      </c>
      <c r="BI6" s="356">
        <v>18.274280000000001</v>
      </c>
      <c r="BJ6" s="356">
        <v>18.83502</v>
      </c>
      <c r="BK6" s="356">
        <v>18.920660000000002</v>
      </c>
      <c r="BL6" s="356">
        <v>19.03999</v>
      </c>
      <c r="BM6" s="356">
        <v>19.231210000000001</v>
      </c>
      <c r="BN6" s="356">
        <v>19.261189999999999</v>
      </c>
      <c r="BO6" s="356">
        <v>19.060320000000001</v>
      </c>
      <c r="BP6" s="356">
        <v>18.69801</v>
      </c>
      <c r="BQ6" s="356">
        <v>18.52666</v>
      </c>
      <c r="BR6" s="356">
        <v>18.589310000000001</v>
      </c>
      <c r="BS6" s="356">
        <v>18.663499999999999</v>
      </c>
      <c r="BT6" s="356">
        <v>18.921230000000001</v>
      </c>
      <c r="BU6" s="356">
        <v>19.222370000000002</v>
      </c>
      <c r="BV6" s="356">
        <v>19.906330000000001</v>
      </c>
    </row>
    <row r="7" spans="1:74" ht="11.1" customHeight="1" x14ac:dyDescent="0.2">
      <c r="A7" s="119" t="s">
        <v>806</v>
      </c>
      <c r="B7" s="188" t="s">
        <v>631</v>
      </c>
      <c r="C7" s="215">
        <v>14.742348849000001</v>
      </c>
      <c r="D7" s="215">
        <v>15.130610165</v>
      </c>
      <c r="E7" s="215">
        <v>15.353618422</v>
      </c>
      <c r="F7" s="215">
        <v>15.530280856999999</v>
      </c>
      <c r="G7" s="215">
        <v>15.973253612000001</v>
      </c>
      <c r="H7" s="215">
        <v>16.243768068000001</v>
      </c>
      <c r="I7" s="215">
        <v>16.374067771</v>
      </c>
      <c r="J7" s="215">
        <v>16.533881763</v>
      </c>
      <c r="K7" s="215">
        <v>16.411014560000002</v>
      </c>
      <c r="L7" s="215">
        <v>16.191590444999999</v>
      </c>
      <c r="M7" s="215">
        <v>15.753519348999999</v>
      </c>
      <c r="N7" s="215">
        <v>15.247767852999999</v>
      </c>
      <c r="O7" s="215">
        <v>14.898021793</v>
      </c>
      <c r="P7" s="215">
        <v>14.811283203</v>
      </c>
      <c r="Q7" s="215">
        <v>14.860842960999999</v>
      </c>
      <c r="R7" s="215">
        <v>15.025231634000001</v>
      </c>
      <c r="S7" s="215">
        <v>15.339257505000001</v>
      </c>
      <c r="T7" s="215">
        <v>15.611277012</v>
      </c>
      <c r="U7" s="215">
        <v>15.678453173999999</v>
      </c>
      <c r="V7" s="215">
        <v>15.593156364</v>
      </c>
      <c r="W7" s="215">
        <v>15.650530566</v>
      </c>
      <c r="X7" s="215">
        <v>15.532554988999999</v>
      </c>
      <c r="Y7" s="215">
        <v>15.000563338999999</v>
      </c>
      <c r="Z7" s="215">
        <v>14.983780117</v>
      </c>
      <c r="AA7" s="215">
        <v>14.911840958999999</v>
      </c>
      <c r="AB7" s="215">
        <v>15.289774469999999</v>
      </c>
      <c r="AC7" s="215">
        <v>14.987520783000001</v>
      </c>
      <c r="AD7" s="215">
        <v>15.056680087</v>
      </c>
      <c r="AE7" s="215">
        <v>15.632516595</v>
      </c>
      <c r="AF7" s="215">
        <v>16.158366262000001</v>
      </c>
      <c r="AG7" s="215">
        <v>16.615684252000001</v>
      </c>
      <c r="AH7" s="215">
        <v>16.313778038999999</v>
      </c>
      <c r="AI7" s="215">
        <v>16.470632600999998</v>
      </c>
      <c r="AJ7" s="215">
        <v>15.899933101</v>
      </c>
      <c r="AK7" s="215">
        <v>15.483939786000001</v>
      </c>
      <c r="AL7" s="215">
        <v>15.240095158000001</v>
      </c>
      <c r="AM7" s="215">
        <v>15.610409151000001</v>
      </c>
      <c r="AN7" s="215">
        <v>16.787519510999999</v>
      </c>
      <c r="AO7" s="215">
        <v>16.371559834999999</v>
      </c>
      <c r="AP7" s="215">
        <v>16.014463224</v>
      </c>
      <c r="AQ7" s="215">
        <v>16.556126165999999</v>
      </c>
      <c r="AR7" s="215">
        <v>16.994460992</v>
      </c>
      <c r="AS7" s="215">
        <v>17.033458374999999</v>
      </c>
      <c r="AT7" s="215">
        <v>16.576807381999998</v>
      </c>
      <c r="AU7" s="215">
        <v>16.396725046</v>
      </c>
      <c r="AV7" s="215">
        <v>16.265312590000001</v>
      </c>
      <c r="AW7" s="215">
        <v>16.035881845999999</v>
      </c>
      <c r="AX7" s="215">
        <v>15.763624452</v>
      </c>
      <c r="AY7" s="215">
        <v>15.633712033</v>
      </c>
      <c r="AZ7" s="215">
        <v>15.861004455</v>
      </c>
      <c r="BA7" s="215">
        <v>15.779473485</v>
      </c>
      <c r="BB7" s="215">
        <v>15.643827931000001</v>
      </c>
      <c r="BC7" s="215">
        <v>15.952270785</v>
      </c>
      <c r="BD7" s="215">
        <v>16.527090925</v>
      </c>
      <c r="BE7" s="215">
        <v>16.559375923000001</v>
      </c>
      <c r="BF7" s="215">
        <v>16.47</v>
      </c>
      <c r="BG7" s="215">
        <v>16.307469999999999</v>
      </c>
      <c r="BH7" s="215">
        <v>16.313559999999999</v>
      </c>
      <c r="BI7" s="356">
        <v>16.190280000000001</v>
      </c>
      <c r="BJ7" s="356">
        <v>15.903729999999999</v>
      </c>
      <c r="BK7" s="356">
        <v>15.92234</v>
      </c>
      <c r="BL7" s="356">
        <v>16.352540000000001</v>
      </c>
      <c r="BM7" s="356">
        <v>16.229949999999999</v>
      </c>
      <c r="BN7" s="356">
        <v>15.98596</v>
      </c>
      <c r="BO7" s="356">
        <v>16.35304</v>
      </c>
      <c r="BP7" s="356">
        <v>16.995760000000001</v>
      </c>
      <c r="BQ7" s="356">
        <v>16.987500000000001</v>
      </c>
      <c r="BR7" s="356">
        <v>17.019210000000001</v>
      </c>
      <c r="BS7" s="356">
        <v>16.979150000000001</v>
      </c>
      <c r="BT7" s="356">
        <v>16.89546</v>
      </c>
      <c r="BU7" s="356">
        <v>16.805240000000001</v>
      </c>
      <c r="BV7" s="356">
        <v>16.522960000000001</v>
      </c>
    </row>
    <row r="8" spans="1:74" ht="11.1" customHeight="1" x14ac:dyDescent="0.2">
      <c r="A8" s="119" t="s">
        <v>807</v>
      </c>
      <c r="B8" s="206" t="s">
        <v>598</v>
      </c>
      <c r="C8" s="215">
        <v>10.558329408000001</v>
      </c>
      <c r="D8" s="215">
        <v>11.061749452000001</v>
      </c>
      <c r="E8" s="215">
        <v>11.498011823000001</v>
      </c>
      <c r="F8" s="215">
        <v>11.765682587000001</v>
      </c>
      <c r="G8" s="215">
        <v>12.094314173000001</v>
      </c>
      <c r="H8" s="215">
        <v>12.228897034999999</v>
      </c>
      <c r="I8" s="215">
        <v>12.194464924</v>
      </c>
      <c r="J8" s="215">
        <v>12.09559456</v>
      </c>
      <c r="K8" s="215">
        <v>12.450342714</v>
      </c>
      <c r="L8" s="215">
        <v>12.525297696999999</v>
      </c>
      <c r="M8" s="215">
        <v>12.029670096</v>
      </c>
      <c r="N8" s="215">
        <v>11.471922660000001</v>
      </c>
      <c r="O8" s="215">
        <v>11.53809798</v>
      </c>
      <c r="P8" s="215">
        <v>11.627445783000001</v>
      </c>
      <c r="Q8" s="215">
        <v>12.066165203000001</v>
      </c>
      <c r="R8" s="215">
        <v>12.515737063</v>
      </c>
      <c r="S8" s="215">
        <v>12.530064447999999</v>
      </c>
      <c r="T8" s="215">
        <v>12.149321151000001</v>
      </c>
      <c r="U8" s="215">
        <v>12.074234826</v>
      </c>
      <c r="V8" s="215">
        <v>12.030397905999999</v>
      </c>
      <c r="W8" s="215">
        <v>12.335036855</v>
      </c>
      <c r="X8" s="215">
        <v>12.419047393</v>
      </c>
      <c r="Y8" s="215">
        <v>11.986601011999999</v>
      </c>
      <c r="Z8" s="215">
        <v>11.695752068999999</v>
      </c>
      <c r="AA8" s="215">
        <v>11.442105953</v>
      </c>
      <c r="AB8" s="215">
        <v>11.614265173</v>
      </c>
      <c r="AC8" s="215">
        <v>11.718968948000001</v>
      </c>
      <c r="AD8" s="215">
        <v>12.211105075000001</v>
      </c>
      <c r="AE8" s="215">
        <v>12.863214543</v>
      </c>
      <c r="AF8" s="215">
        <v>12.655780031999999</v>
      </c>
      <c r="AG8" s="215">
        <v>12.548215178</v>
      </c>
      <c r="AH8" s="215">
        <v>12.524774441</v>
      </c>
      <c r="AI8" s="215">
        <v>12.220193448</v>
      </c>
      <c r="AJ8" s="215">
        <v>12.545158886999999</v>
      </c>
      <c r="AK8" s="215">
        <v>12.157516763</v>
      </c>
      <c r="AL8" s="215">
        <v>11.485355325</v>
      </c>
      <c r="AM8" s="215">
        <v>11.435674427</v>
      </c>
      <c r="AN8" s="215">
        <v>11.712518059000001</v>
      </c>
      <c r="AO8" s="215">
        <v>12.096302952</v>
      </c>
      <c r="AP8" s="215">
        <v>12.930420904</v>
      </c>
      <c r="AQ8" s="215">
        <v>13.165665629999999</v>
      </c>
      <c r="AR8" s="215">
        <v>13.241141984</v>
      </c>
      <c r="AS8" s="215">
        <v>13.227261365</v>
      </c>
      <c r="AT8" s="215">
        <v>13.262188042</v>
      </c>
      <c r="AU8" s="215">
        <v>12.888764213</v>
      </c>
      <c r="AV8" s="215">
        <v>13.467559748999999</v>
      </c>
      <c r="AW8" s="215">
        <v>12.945632287</v>
      </c>
      <c r="AX8" s="215">
        <v>12.301894472000001</v>
      </c>
      <c r="AY8" s="215">
        <v>12.119049451</v>
      </c>
      <c r="AZ8" s="215">
        <v>12.209033102999999</v>
      </c>
      <c r="BA8" s="215">
        <v>12.349583129000001</v>
      </c>
      <c r="BB8" s="215">
        <v>13.18361228</v>
      </c>
      <c r="BC8" s="215">
        <v>13.270147421000001</v>
      </c>
      <c r="BD8" s="215">
        <v>13.131167789999999</v>
      </c>
      <c r="BE8" s="215">
        <v>13.239776771000001</v>
      </c>
      <c r="BF8" s="215">
        <v>13.17</v>
      </c>
      <c r="BG8" s="215">
        <v>12.76745</v>
      </c>
      <c r="BH8" s="215">
        <v>13.4682</v>
      </c>
      <c r="BI8" s="356">
        <v>13.029529999999999</v>
      </c>
      <c r="BJ8" s="356">
        <v>12.30199</v>
      </c>
      <c r="BK8" s="356">
        <v>12.22418</v>
      </c>
      <c r="BL8" s="356">
        <v>12.473509999999999</v>
      </c>
      <c r="BM8" s="356">
        <v>12.59881</v>
      </c>
      <c r="BN8" s="356">
        <v>13.39522</v>
      </c>
      <c r="BO8" s="356">
        <v>13.584160000000001</v>
      </c>
      <c r="BP8" s="356">
        <v>13.42202</v>
      </c>
      <c r="BQ8" s="356">
        <v>13.58858</v>
      </c>
      <c r="BR8" s="356">
        <v>13.57559</v>
      </c>
      <c r="BS8" s="356">
        <v>13.30701</v>
      </c>
      <c r="BT8" s="356">
        <v>13.95003</v>
      </c>
      <c r="BU8" s="356">
        <v>13.56545</v>
      </c>
      <c r="BV8" s="356">
        <v>12.82978</v>
      </c>
    </row>
    <row r="9" spans="1:74" ht="11.1" customHeight="1" x14ac:dyDescent="0.2">
      <c r="A9" s="119" t="s">
        <v>808</v>
      </c>
      <c r="B9" s="206" t="s">
        <v>599</v>
      </c>
      <c r="C9" s="215">
        <v>8.7228428067999992</v>
      </c>
      <c r="D9" s="215">
        <v>8.9681674371</v>
      </c>
      <c r="E9" s="215">
        <v>9.4102213472000003</v>
      </c>
      <c r="F9" s="215">
        <v>9.9187713233999997</v>
      </c>
      <c r="G9" s="215">
        <v>10.497903894</v>
      </c>
      <c r="H9" s="215">
        <v>10.981772604</v>
      </c>
      <c r="I9" s="215">
        <v>11.241160848</v>
      </c>
      <c r="J9" s="215">
        <v>11.225877332</v>
      </c>
      <c r="K9" s="215">
        <v>10.910294460999999</v>
      </c>
      <c r="L9" s="215">
        <v>10.460964092999999</v>
      </c>
      <c r="M9" s="215">
        <v>9.8182286168000008</v>
      </c>
      <c r="N9" s="215">
        <v>9.3180085663999996</v>
      </c>
      <c r="O9" s="215">
        <v>9.4268640194</v>
      </c>
      <c r="P9" s="215">
        <v>9.5941390921000007</v>
      </c>
      <c r="Q9" s="215">
        <v>9.9534807276000006</v>
      </c>
      <c r="R9" s="215">
        <v>10.574904819</v>
      </c>
      <c r="S9" s="215">
        <v>10.877446981</v>
      </c>
      <c r="T9" s="215">
        <v>11.436977988000001</v>
      </c>
      <c r="U9" s="215">
        <v>11.453783424999999</v>
      </c>
      <c r="V9" s="215">
        <v>11.626128816</v>
      </c>
      <c r="W9" s="215">
        <v>11.18809474</v>
      </c>
      <c r="X9" s="215">
        <v>10.662043353</v>
      </c>
      <c r="Y9" s="215">
        <v>10.010709417999999</v>
      </c>
      <c r="Z9" s="215">
        <v>9.8418588616000005</v>
      </c>
      <c r="AA9" s="215">
        <v>9.6875292077000008</v>
      </c>
      <c r="AB9" s="215">
        <v>10.030593904</v>
      </c>
      <c r="AC9" s="215">
        <v>10.169225455999999</v>
      </c>
      <c r="AD9" s="215">
        <v>10.438087937000001</v>
      </c>
      <c r="AE9" s="215">
        <v>11.452930021</v>
      </c>
      <c r="AF9" s="215">
        <v>12.218821581</v>
      </c>
      <c r="AG9" s="215">
        <v>12.280735709</v>
      </c>
      <c r="AH9" s="215">
        <v>12.247371975</v>
      </c>
      <c r="AI9" s="215">
        <v>11.574684989</v>
      </c>
      <c r="AJ9" s="215">
        <v>11.045284571</v>
      </c>
      <c r="AK9" s="215">
        <v>10.515451779999999</v>
      </c>
      <c r="AL9" s="215">
        <v>9.9551319126000006</v>
      </c>
      <c r="AM9" s="215">
        <v>9.6903369624</v>
      </c>
      <c r="AN9" s="215">
        <v>9.8823469359999994</v>
      </c>
      <c r="AO9" s="215">
        <v>10.464440166999999</v>
      </c>
      <c r="AP9" s="215">
        <v>11.062568926000001</v>
      </c>
      <c r="AQ9" s="215">
        <v>11.718174725000001</v>
      </c>
      <c r="AR9" s="215">
        <v>12.309941111000001</v>
      </c>
      <c r="AS9" s="215">
        <v>12.435662617</v>
      </c>
      <c r="AT9" s="215">
        <v>12.426534061</v>
      </c>
      <c r="AU9" s="215">
        <v>11.788674451</v>
      </c>
      <c r="AV9" s="215">
        <v>11.357997956</v>
      </c>
      <c r="AW9" s="215">
        <v>10.639723161999999</v>
      </c>
      <c r="AX9" s="215">
        <v>10.094376913</v>
      </c>
      <c r="AY9" s="215">
        <v>10.069779162</v>
      </c>
      <c r="AZ9" s="215">
        <v>10.289026732</v>
      </c>
      <c r="BA9" s="215">
        <v>10.426402538</v>
      </c>
      <c r="BB9" s="215">
        <v>11.507387764000001</v>
      </c>
      <c r="BC9" s="215">
        <v>12.069322946</v>
      </c>
      <c r="BD9" s="215">
        <v>12.731049650999999</v>
      </c>
      <c r="BE9" s="215">
        <v>12.656788928999999</v>
      </c>
      <c r="BF9" s="215">
        <v>12.61</v>
      </c>
      <c r="BG9" s="215">
        <v>11.800140000000001</v>
      </c>
      <c r="BH9" s="215">
        <v>11.458299999999999</v>
      </c>
      <c r="BI9" s="356">
        <v>10.87369</v>
      </c>
      <c r="BJ9" s="356">
        <v>10.22583</v>
      </c>
      <c r="BK9" s="356">
        <v>10.2287</v>
      </c>
      <c r="BL9" s="356">
        <v>10.56719</v>
      </c>
      <c r="BM9" s="356">
        <v>10.71059</v>
      </c>
      <c r="BN9" s="356">
        <v>11.68352</v>
      </c>
      <c r="BO9" s="356">
        <v>12.28468</v>
      </c>
      <c r="BP9" s="356">
        <v>13.059060000000001</v>
      </c>
      <c r="BQ9" s="356">
        <v>12.99405</v>
      </c>
      <c r="BR9" s="356">
        <v>12.890840000000001</v>
      </c>
      <c r="BS9" s="356">
        <v>12.253410000000001</v>
      </c>
      <c r="BT9" s="356">
        <v>11.76684</v>
      </c>
      <c r="BU9" s="356">
        <v>11.18787</v>
      </c>
      <c r="BV9" s="356">
        <v>10.5319</v>
      </c>
    </row>
    <row r="10" spans="1:74" ht="11.1" customHeight="1" x14ac:dyDescent="0.2">
      <c r="A10" s="119" t="s">
        <v>809</v>
      </c>
      <c r="B10" s="206" t="s">
        <v>600</v>
      </c>
      <c r="C10" s="215">
        <v>10.394920623999999</v>
      </c>
      <c r="D10" s="215">
        <v>10.691870401999999</v>
      </c>
      <c r="E10" s="215">
        <v>11.084362081</v>
      </c>
      <c r="F10" s="215">
        <v>11.159170175</v>
      </c>
      <c r="G10" s="215">
        <v>11.404150501</v>
      </c>
      <c r="H10" s="215">
        <v>11.412183766</v>
      </c>
      <c r="I10" s="215">
        <v>11.467188959</v>
      </c>
      <c r="J10" s="215">
        <v>11.552508555999999</v>
      </c>
      <c r="K10" s="215">
        <v>11.587042929000001</v>
      </c>
      <c r="L10" s="215">
        <v>11.435410167000001</v>
      </c>
      <c r="M10" s="215">
        <v>11.127322721000001</v>
      </c>
      <c r="N10" s="215">
        <v>10.920289637</v>
      </c>
      <c r="O10" s="215">
        <v>10.897897664</v>
      </c>
      <c r="P10" s="215">
        <v>11.158618712000001</v>
      </c>
      <c r="Q10" s="215">
        <v>11.213695014000001</v>
      </c>
      <c r="R10" s="215">
        <v>11.45265684</v>
      </c>
      <c r="S10" s="215">
        <v>11.239124697999999</v>
      </c>
      <c r="T10" s="215">
        <v>11.711042942000001</v>
      </c>
      <c r="U10" s="215">
        <v>11.557245411</v>
      </c>
      <c r="V10" s="215">
        <v>11.698023124000001</v>
      </c>
      <c r="W10" s="215">
        <v>11.702659146</v>
      </c>
      <c r="X10" s="215">
        <v>11.474916512</v>
      </c>
      <c r="Y10" s="215">
        <v>11.194304547</v>
      </c>
      <c r="Z10" s="215">
        <v>11.012009244</v>
      </c>
      <c r="AA10" s="215">
        <v>10.819415815999999</v>
      </c>
      <c r="AB10" s="215">
        <v>10.964802728</v>
      </c>
      <c r="AC10" s="215">
        <v>10.904506827000001</v>
      </c>
      <c r="AD10" s="215">
        <v>11.178430863000001</v>
      </c>
      <c r="AE10" s="215">
        <v>11.568061584000001</v>
      </c>
      <c r="AF10" s="215">
        <v>11.689918776000001</v>
      </c>
      <c r="AG10" s="215">
        <v>11.768245824999999</v>
      </c>
      <c r="AH10" s="215">
        <v>11.79079035</v>
      </c>
      <c r="AI10" s="215">
        <v>11.844297153999999</v>
      </c>
      <c r="AJ10" s="215">
        <v>11.576363853</v>
      </c>
      <c r="AK10" s="215">
        <v>11.320241255999999</v>
      </c>
      <c r="AL10" s="215">
        <v>11.041275269</v>
      </c>
      <c r="AM10" s="215">
        <v>11.080615754</v>
      </c>
      <c r="AN10" s="215">
        <v>11.331585520999999</v>
      </c>
      <c r="AO10" s="215">
        <v>11.464412907</v>
      </c>
      <c r="AP10" s="215">
        <v>11.814862660999999</v>
      </c>
      <c r="AQ10" s="215">
        <v>11.900102788</v>
      </c>
      <c r="AR10" s="215">
        <v>12.088943609999999</v>
      </c>
      <c r="AS10" s="215">
        <v>12.032985323</v>
      </c>
      <c r="AT10" s="215">
        <v>12.086262718</v>
      </c>
      <c r="AU10" s="215">
        <v>12.155742192</v>
      </c>
      <c r="AV10" s="215">
        <v>11.967926264999999</v>
      </c>
      <c r="AW10" s="215">
        <v>11.569706759000001</v>
      </c>
      <c r="AX10" s="215">
        <v>11.261048126</v>
      </c>
      <c r="AY10" s="215">
        <v>11.293182312000001</v>
      </c>
      <c r="AZ10" s="215">
        <v>11.450294216</v>
      </c>
      <c r="BA10" s="215">
        <v>11.441159599000001</v>
      </c>
      <c r="BB10" s="215">
        <v>11.907888638999999</v>
      </c>
      <c r="BC10" s="215">
        <v>11.816171684</v>
      </c>
      <c r="BD10" s="215">
        <v>11.983530486999999</v>
      </c>
      <c r="BE10" s="215">
        <v>12.246417422</v>
      </c>
      <c r="BF10" s="215">
        <v>12.04</v>
      </c>
      <c r="BG10" s="215">
        <v>11.98319</v>
      </c>
      <c r="BH10" s="215">
        <v>11.69638</v>
      </c>
      <c r="BI10" s="356">
        <v>11.330730000000001</v>
      </c>
      <c r="BJ10" s="356">
        <v>10.89615</v>
      </c>
      <c r="BK10" s="356">
        <v>10.877940000000001</v>
      </c>
      <c r="BL10" s="356">
        <v>11.218579999999999</v>
      </c>
      <c r="BM10" s="356">
        <v>11.20879</v>
      </c>
      <c r="BN10" s="356">
        <v>11.5374</v>
      </c>
      <c r="BO10" s="356">
        <v>11.5853</v>
      </c>
      <c r="BP10" s="356">
        <v>11.827730000000001</v>
      </c>
      <c r="BQ10" s="356">
        <v>12.14842</v>
      </c>
      <c r="BR10" s="356">
        <v>11.9504</v>
      </c>
      <c r="BS10" s="356">
        <v>11.996359999999999</v>
      </c>
      <c r="BT10" s="356">
        <v>11.72256</v>
      </c>
      <c r="BU10" s="356">
        <v>11.42914</v>
      </c>
      <c r="BV10" s="356">
        <v>11.06667</v>
      </c>
    </row>
    <row r="11" spans="1:74" ht="11.1" customHeight="1" x14ac:dyDescent="0.2">
      <c r="A11" s="119" t="s">
        <v>810</v>
      </c>
      <c r="B11" s="206" t="s">
        <v>601</v>
      </c>
      <c r="C11" s="215">
        <v>9.4644209968999995</v>
      </c>
      <c r="D11" s="215">
        <v>9.6156266149</v>
      </c>
      <c r="E11" s="215">
        <v>10.113695709</v>
      </c>
      <c r="F11" s="215">
        <v>10.194203672</v>
      </c>
      <c r="G11" s="215">
        <v>10.395718685</v>
      </c>
      <c r="H11" s="215">
        <v>10.273367029999999</v>
      </c>
      <c r="I11" s="215">
        <v>10.277109841</v>
      </c>
      <c r="J11" s="215">
        <v>10.274307035</v>
      </c>
      <c r="K11" s="215">
        <v>10.417577432</v>
      </c>
      <c r="L11" s="215">
        <v>10.587326666999999</v>
      </c>
      <c r="M11" s="215">
        <v>10.312257251</v>
      </c>
      <c r="N11" s="215">
        <v>10.122450318</v>
      </c>
      <c r="O11" s="215">
        <v>9.9138137060999991</v>
      </c>
      <c r="P11" s="215">
        <v>10.007917768</v>
      </c>
      <c r="Q11" s="215">
        <v>10.297252544999999</v>
      </c>
      <c r="R11" s="215">
        <v>10.479877833</v>
      </c>
      <c r="S11" s="215">
        <v>10.400809546</v>
      </c>
      <c r="T11" s="215">
        <v>10.447448598999999</v>
      </c>
      <c r="U11" s="215">
        <v>10.330927623999999</v>
      </c>
      <c r="V11" s="215">
        <v>10.320039338000001</v>
      </c>
      <c r="W11" s="215">
        <v>10.498905383</v>
      </c>
      <c r="X11" s="215">
        <v>10.590420251999999</v>
      </c>
      <c r="Y11" s="215">
        <v>10.344645633000001</v>
      </c>
      <c r="Z11" s="215">
        <v>10.330344282</v>
      </c>
      <c r="AA11" s="215">
        <v>10.013759309999999</v>
      </c>
      <c r="AB11" s="215">
        <v>10.016681588000001</v>
      </c>
      <c r="AC11" s="215">
        <v>10.074661114</v>
      </c>
      <c r="AD11" s="215">
        <v>10.451305425999999</v>
      </c>
      <c r="AE11" s="215">
        <v>10.790563050999999</v>
      </c>
      <c r="AF11" s="215">
        <v>10.819695745000001</v>
      </c>
      <c r="AG11" s="215">
        <v>10.713689521999999</v>
      </c>
      <c r="AH11" s="215">
        <v>10.617235865</v>
      </c>
      <c r="AI11" s="215">
        <v>10.552813285999999</v>
      </c>
      <c r="AJ11" s="215">
        <v>10.578176413</v>
      </c>
      <c r="AK11" s="215">
        <v>10.290455832999999</v>
      </c>
      <c r="AL11" s="215">
        <v>10.017688702999999</v>
      </c>
      <c r="AM11" s="215">
        <v>10.026436425</v>
      </c>
      <c r="AN11" s="215">
        <v>10.182851105999999</v>
      </c>
      <c r="AO11" s="215">
        <v>10.792837814</v>
      </c>
      <c r="AP11" s="215">
        <v>11.21412368</v>
      </c>
      <c r="AQ11" s="215">
        <v>11.247092112000001</v>
      </c>
      <c r="AR11" s="215">
        <v>11.172999137</v>
      </c>
      <c r="AS11" s="215">
        <v>11.101830193</v>
      </c>
      <c r="AT11" s="215">
        <v>10.947733354</v>
      </c>
      <c r="AU11" s="215">
        <v>10.796461053</v>
      </c>
      <c r="AV11" s="215">
        <v>10.959913175000001</v>
      </c>
      <c r="AW11" s="215">
        <v>10.626411593</v>
      </c>
      <c r="AX11" s="215">
        <v>10.428901728</v>
      </c>
      <c r="AY11" s="215">
        <v>10.28016912</v>
      </c>
      <c r="AZ11" s="215">
        <v>10.30558982</v>
      </c>
      <c r="BA11" s="215">
        <v>10.457443242</v>
      </c>
      <c r="BB11" s="215">
        <v>11.271739545000001</v>
      </c>
      <c r="BC11" s="215">
        <v>11.224026353999999</v>
      </c>
      <c r="BD11" s="215">
        <v>11.026680911</v>
      </c>
      <c r="BE11" s="215">
        <v>10.829384272</v>
      </c>
      <c r="BF11" s="215">
        <v>10.89</v>
      </c>
      <c r="BG11" s="215">
        <v>10.81639</v>
      </c>
      <c r="BH11" s="215">
        <v>10.89465</v>
      </c>
      <c r="BI11" s="356">
        <v>10.648479999999999</v>
      </c>
      <c r="BJ11" s="356">
        <v>10.20905</v>
      </c>
      <c r="BK11" s="356">
        <v>10.28792</v>
      </c>
      <c r="BL11" s="356">
        <v>10.616400000000001</v>
      </c>
      <c r="BM11" s="356">
        <v>10.868069999999999</v>
      </c>
      <c r="BN11" s="356">
        <v>11.45105</v>
      </c>
      <c r="BO11" s="356">
        <v>11.512219999999999</v>
      </c>
      <c r="BP11" s="356">
        <v>11.43463</v>
      </c>
      <c r="BQ11" s="356">
        <v>11.35422</v>
      </c>
      <c r="BR11" s="356">
        <v>11.432650000000001</v>
      </c>
      <c r="BS11" s="356">
        <v>11.339370000000001</v>
      </c>
      <c r="BT11" s="356">
        <v>11.40244</v>
      </c>
      <c r="BU11" s="356">
        <v>11.25328</v>
      </c>
      <c r="BV11" s="356">
        <v>10.82898</v>
      </c>
    </row>
    <row r="12" spans="1:74" ht="11.1" customHeight="1" x14ac:dyDescent="0.2">
      <c r="A12" s="119" t="s">
        <v>811</v>
      </c>
      <c r="B12" s="206" t="s">
        <v>602</v>
      </c>
      <c r="C12" s="215">
        <v>9.6559858185999996</v>
      </c>
      <c r="D12" s="215">
        <v>9.7494715807999999</v>
      </c>
      <c r="E12" s="215">
        <v>10.3485475</v>
      </c>
      <c r="F12" s="215">
        <v>10.533542058</v>
      </c>
      <c r="G12" s="215">
        <v>10.639899423999999</v>
      </c>
      <c r="H12" s="215">
        <v>10.685729759999999</v>
      </c>
      <c r="I12" s="215">
        <v>10.587269227</v>
      </c>
      <c r="J12" s="215">
        <v>10.647105582</v>
      </c>
      <c r="K12" s="215">
        <v>10.775862006000001</v>
      </c>
      <c r="L12" s="215">
        <v>10.74636025</v>
      </c>
      <c r="M12" s="215">
        <v>10.460925735</v>
      </c>
      <c r="N12" s="215">
        <v>9.9955369556000004</v>
      </c>
      <c r="O12" s="215">
        <v>9.9197735841999997</v>
      </c>
      <c r="P12" s="215">
        <v>10.248529637000001</v>
      </c>
      <c r="Q12" s="215">
        <v>10.309235675</v>
      </c>
      <c r="R12" s="215">
        <v>10.422378635999999</v>
      </c>
      <c r="S12" s="215">
        <v>10.236428274</v>
      </c>
      <c r="T12" s="215">
        <v>10.273092156000001</v>
      </c>
      <c r="U12" s="215">
        <v>10.196007471</v>
      </c>
      <c r="V12" s="215">
        <v>10.344817473000001</v>
      </c>
      <c r="W12" s="215">
        <v>10.537555790000001</v>
      </c>
      <c r="X12" s="215">
        <v>10.527687359</v>
      </c>
      <c r="Y12" s="215">
        <v>10.400118935</v>
      </c>
      <c r="Z12" s="215">
        <v>10.174609460999999</v>
      </c>
      <c r="AA12" s="215">
        <v>10.038929717</v>
      </c>
      <c r="AB12" s="215">
        <v>10.349118378</v>
      </c>
      <c r="AC12" s="215">
        <v>10.361671582</v>
      </c>
      <c r="AD12" s="215">
        <v>10.785815641999999</v>
      </c>
      <c r="AE12" s="215">
        <v>11.084268635999999</v>
      </c>
      <c r="AF12" s="215">
        <v>10.975019975</v>
      </c>
      <c r="AG12" s="215">
        <v>10.899439716</v>
      </c>
      <c r="AH12" s="215">
        <v>10.947068235</v>
      </c>
      <c r="AI12" s="215">
        <v>10.944175601</v>
      </c>
      <c r="AJ12" s="215">
        <v>11.099983775</v>
      </c>
      <c r="AK12" s="215">
        <v>10.902499484</v>
      </c>
      <c r="AL12" s="215">
        <v>10.335373666000001</v>
      </c>
      <c r="AM12" s="215">
        <v>10.219310264000001</v>
      </c>
      <c r="AN12" s="215">
        <v>10.352721244</v>
      </c>
      <c r="AO12" s="215">
        <v>10.854210108</v>
      </c>
      <c r="AP12" s="215">
        <v>11.463057208</v>
      </c>
      <c r="AQ12" s="215">
        <v>11.387096713</v>
      </c>
      <c r="AR12" s="215">
        <v>11.530786706000001</v>
      </c>
      <c r="AS12" s="215">
        <v>11.437180863</v>
      </c>
      <c r="AT12" s="215">
        <v>11.359619202999999</v>
      </c>
      <c r="AU12" s="215">
        <v>11.468859415000001</v>
      </c>
      <c r="AV12" s="215">
        <v>11.414691434</v>
      </c>
      <c r="AW12" s="215">
        <v>11.043996662</v>
      </c>
      <c r="AX12" s="215">
        <v>10.81962534</v>
      </c>
      <c r="AY12" s="215">
        <v>10.554945793</v>
      </c>
      <c r="AZ12" s="215">
        <v>10.74055525</v>
      </c>
      <c r="BA12" s="215">
        <v>10.720948364</v>
      </c>
      <c r="BB12" s="215">
        <v>11.465823044</v>
      </c>
      <c r="BC12" s="215">
        <v>11.497908836000001</v>
      </c>
      <c r="BD12" s="215">
        <v>11.190448152</v>
      </c>
      <c r="BE12" s="215">
        <v>10.971852357</v>
      </c>
      <c r="BF12" s="215">
        <v>11</v>
      </c>
      <c r="BG12" s="215">
        <v>10.987959999999999</v>
      </c>
      <c r="BH12" s="215">
        <v>10.803419999999999</v>
      </c>
      <c r="BI12" s="356">
        <v>10.51877</v>
      </c>
      <c r="BJ12" s="356">
        <v>10.192449999999999</v>
      </c>
      <c r="BK12" s="356">
        <v>10.103569999999999</v>
      </c>
      <c r="BL12" s="356">
        <v>10.33141</v>
      </c>
      <c r="BM12" s="356">
        <v>10.53716</v>
      </c>
      <c r="BN12" s="356">
        <v>11.08395</v>
      </c>
      <c r="BO12" s="356">
        <v>11.16456</v>
      </c>
      <c r="BP12" s="356">
        <v>11.026300000000001</v>
      </c>
      <c r="BQ12" s="356">
        <v>11.01905</v>
      </c>
      <c r="BR12" s="356">
        <v>11.16292</v>
      </c>
      <c r="BS12" s="356">
        <v>11.28012</v>
      </c>
      <c r="BT12" s="356">
        <v>11.162509999999999</v>
      </c>
      <c r="BU12" s="356">
        <v>10.885350000000001</v>
      </c>
      <c r="BV12" s="356">
        <v>10.604559999999999</v>
      </c>
    </row>
    <row r="13" spans="1:74" ht="11.1" customHeight="1" x14ac:dyDescent="0.2">
      <c r="A13" s="119" t="s">
        <v>812</v>
      </c>
      <c r="B13" s="206" t="s">
        <v>603</v>
      </c>
      <c r="C13" s="215">
        <v>9.6027038073999993</v>
      </c>
      <c r="D13" s="215">
        <v>9.7419030386000003</v>
      </c>
      <c r="E13" s="215">
        <v>9.9110020889000001</v>
      </c>
      <c r="F13" s="215">
        <v>10.329434128000001</v>
      </c>
      <c r="G13" s="215">
        <v>10.810585518</v>
      </c>
      <c r="H13" s="215">
        <v>11.207734214</v>
      </c>
      <c r="I13" s="215">
        <v>11.321390879999999</v>
      </c>
      <c r="J13" s="215">
        <v>11.321800665</v>
      </c>
      <c r="K13" s="215">
        <v>11.024854094</v>
      </c>
      <c r="L13" s="215">
        <v>10.724854217000001</v>
      </c>
      <c r="M13" s="215">
        <v>10.114477984000001</v>
      </c>
      <c r="N13" s="215">
        <v>9.8518168143999993</v>
      </c>
      <c r="O13" s="215">
        <v>9.9984682225999997</v>
      </c>
      <c r="P13" s="215">
        <v>10.197238788</v>
      </c>
      <c r="Q13" s="215">
        <v>10.294369171</v>
      </c>
      <c r="R13" s="215">
        <v>10.663166259</v>
      </c>
      <c r="S13" s="215">
        <v>11.173620544</v>
      </c>
      <c r="T13" s="215">
        <v>11.513094725</v>
      </c>
      <c r="U13" s="215">
        <v>11.580693782000001</v>
      </c>
      <c r="V13" s="215">
        <v>11.539301316</v>
      </c>
      <c r="W13" s="215">
        <v>11.358632305</v>
      </c>
      <c r="X13" s="215">
        <v>11.027707321999999</v>
      </c>
      <c r="Y13" s="215">
        <v>10.610315380999999</v>
      </c>
      <c r="Z13" s="215">
        <v>10.382528236000001</v>
      </c>
      <c r="AA13" s="215">
        <v>10.258478079</v>
      </c>
      <c r="AB13" s="215">
        <v>10.517593977000001</v>
      </c>
      <c r="AC13" s="215">
        <v>10.663577643</v>
      </c>
      <c r="AD13" s="215">
        <v>11.085392265999999</v>
      </c>
      <c r="AE13" s="215">
        <v>11.450122797000001</v>
      </c>
      <c r="AF13" s="215">
        <v>11.834249519</v>
      </c>
      <c r="AG13" s="215">
        <v>12.09099273</v>
      </c>
      <c r="AH13" s="215">
        <v>11.950633603</v>
      </c>
      <c r="AI13" s="215">
        <v>11.856546324</v>
      </c>
      <c r="AJ13" s="215">
        <v>11.529771849999999</v>
      </c>
      <c r="AK13" s="215">
        <v>10.989742933</v>
      </c>
      <c r="AL13" s="215">
        <v>10.786838593000001</v>
      </c>
      <c r="AM13" s="215">
        <v>10.773189216</v>
      </c>
      <c r="AN13" s="215">
        <v>10.932545835999999</v>
      </c>
      <c r="AO13" s="215">
        <v>11.060251278000001</v>
      </c>
      <c r="AP13" s="215">
        <v>11.505324374000001</v>
      </c>
      <c r="AQ13" s="215">
        <v>11.930923471</v>
      </c>
      <c r="AR13" s="215">
        <v>12.269421768000001</v>
      </c>
      <c r="AS13" s="215">
        <v>12.346391515000001</v>
      </c>
      <c r="AT13" s="215">
        <v>12.278323504999999</v>
      </c>
      <c r="AU13" s="215">
        <v>12.151673667000001</v>
      </c>
      <c r="AV13" s="215">
        <v>11.705077676</v>
      </c>
      <c r="AW13" s="215">
        <v>11.178513964</v>
      </c>
      <c r="AX13" s="215">
        <v>10.8712684</v>
      </c>
      <c r="AY13" s="215">
        <v>11.126230945</v>
      </c>
      <c r="AZ13" s="215">
        <v>11.398142716000001</v>
      </c>
      <c r="BA13" s="215">
        <v>11.452679995</v>
      </c>
      <c r="BB13" s="215">
        <v>11.830288135</v>
      </c>
      <c r="BC13" s="215">
        <v>12.291779171</v>
      </c>
      <c r="BD13" s="215">
        <v>12.392473319</v>
      </c>
      <c r="BE13" s="215">
        <v>12.39083769</v>
      </c>
      <c r="BF13" s="215">
        <v>12.29</v>
      </c>
      <c r="BG13" s="215">
        <v>12.220140000000001</v>
      </c>
      <c r="BH13" s="215">
        <v>11.81517</v>
      </c>
      <c r="BI13" s="356">
        <v>11.319470000000001</v>
      </c>
      <c r="BJ13" s="356">
        <v>11.045970000000001</v>
      </c>
      <c r="BK13" s="356">
        <v>11.33915</v>
      </c>
      <c r="BL13" s="356">
        <v>11.631500000000001</v>
      </c>
      <c r="BM13" s="356">
        <v>11.707470000000001</v>
      </c>
      <c r="BN13" s="356">
        <v>12.111079999999999</v>
      </c>
      <c r="BO13" s="356">
        <v>12.601660000000001</v>
      </c>
      <c r="BP13" s="356">
        <v>12.722519999999999</v>
      </c>
      <c r="BQ13" s="356">
        <v>12.735659999999999</v>
      </c>
      <c r="BR13" s="356">
        <v>12.64761</v>
      </c>
      <c r="BS13" s="356">
        <v>12.59046</v>
      </c>
      <c r="BT13" s="356">
        <v>12.185829999999999</v>
      </c>
      <c r="BU13" s="356">
        <v>11.683149999999999</v>
      </c>
      <c r="BV13" s="356">
        <v>11.39859</v>
      </c>
    </row>
    <row r="14" spans="1:74" ht="11.1" customHeight="1" x14ac:dyDescent="0.2">
      <c r="A14" s="119" t="s">
        <v>813</v>
      </c>
      <c r="B14" s="208" t="s">
        <v>604</v>
      </c>
      <c r="C14" s="215">
        <v>12.170238445000001</v>
      </c>
      <c r="D14" s="215">
        <v>11.680483123</v>
      </c>
      <c r="E14" s="215">
        <v>11.724522840000001</v>
      </c>
      <c r="F14" s="215">
        <v>11.715168272</v>
      </c>
      <c r="G14" s="215">
        <v>12.200602161000001</v>
      </c>
      <c r="H14" s="215">
        <v>12.705960075</v>
      </c>
      <c r="I14" s="215">
        <v>13.605349366</v>
      </c>
      <c r="J14" s="215">
        <v>13.294277844</v>
      </c>
      <c r="K14" s="215">
        <v>13.142957943000001</v>
      </c>
      <c r="L14" s="215">
        <v>12.410701852000001</v>
      </c>
      <c r="M14" s="215">
        <v>12.368328011999999</v>
      </c>
      <c r="N14" s="215">
        <v>12.160359928</v>
      </c>
      <c r="O14" s="215">
        <v>12.454016557999999</v>
      </c>
      <c r="P14" s="215">
        <v>11.883728832999999</v>
      </c>
      <c r="Q14" s="215">
        <v>12.072844628</v>
      </c>
      <c r="R14" s="215">
        <v>12.229907475999999</v>
      </c>
      <c r="S14" s="215">
        <v>12.767123956000001</v>
      </c>
      <c r="T14" s="215">
        <v>13.620826492999999</v>
      </c>
      <c r="U14" s="215">
        <v>13.245626655000001</v>
      </c>
      <c r="V14" s="215">
        <v>14.371860326</v>
      </c>
      <c r="W14" s="215">
        <v>14.736831199999999</v>
      </c>
      <c r="X14" s="215">
        <v>12.666924049</v>
      </c>
      <c r="Y14" s="215">
        <v>12.502956828</v>
      </c>
      <c r="Z14" s="215">
        <v>12.604339940999999</v>
      </c>
      <c r="AA14" s="215">
        <v>12.985011049000001</v>
      </c>
      <c r="AB14" s="215">
        <v>12.413318241000001</v>
      </c>
      <c r="AC14" s="215">
        <v>12.462176484</v>
      </c>
      <c r="AD14" s="215">
        <v>12.554106353</v>
      </c>
      <c r="AE14" s="215">
        <v>13.403896808000001</v>
      </c>
      <c r="AF14" s="215">
        <v>14.574610784000001</v>
      </c>
      <c r="AG14" s="215">
        <v>14.592495654</v>
      </c>
      <c r="AH14" s="215">
        <v>14.239246960999999</v>
      </c>
      <c r="AI14" s="215">
        <v>14.859692539999999</v>
      </c>
      <c r="AJ14" s="215">
        <v>13.720975784</v>
      </c>
      <c r="AK14" s="215">
        <v>13.327552224</v>
      </c>
      <c r="AL14" s="215">
        <v>12.973750633</v>
      </c>
      <c r="AM14" s="215">
        <v>13.151155925999999</v>
      </c>
      <c r="AN14" s="215">
        <v>12.713220135</v>
      </c>
      <c r="AO14" s="215">
        <v>12.743420474000001</v>
      </c>
      <c r="AP14" s="215">
        <v>9.7274711029999992</v>
      </c>
      <c r="AQ14" s="215">
        <v>13.853624106</v>
      </c>
      <c r="AR14" s="215">
        <v>14.550972657000001</v>
      </c>
      <c r="AS14" s="215">
        <v>15.207518192</v>
      </c>
      <c r="AT14" s="215">
        <v>15.562899087</v>
      </c>
      <c r="AU14" s="215">
        <v>15.6369924</v>
      </c>
      <c r="AV14" s="215">
        <v>12.170412705</v>
      </c>
      <c r="AW14" s="215">
        <v>13.75894321</v>
      </c>
      <c r="AX14" s="215">
        <v>13.516183304</v>
      </c>
      <c r="AY14" s="215">
        <v>13.682747031</v>
      </c>
      <c r="AZ14" s="215">
        <v>13.626999766000001</v>
      </c>
      <c r="BA14" s="215">
        <v>13.734362396</v>
      </c>
      <c r="BB14" s="215">
        <v>11.214510690999999</v>
      </c>
      <c r="BC14" s="215">
        <v>14.409440452</v>
      </c>
      <c r="BD14" s="215">
        <v>14.736889703999999</v>
      </c>
      <c r="BE14" s="215">
        <v>15.503551228999999</v>
      </c>
      <c r="BF14" s="215">
        <v>15.68</v>
      </c>
      <c r="BG14" s="215">
        <v>15.90137</v>
      </c>
      <c r="BH14" s="215">
        <v>10.52773</v>
      </c>
      <c r="BI14" s="356">
        <v>14.02481</v>
      </c>
      <c r="BJ14" s="356">
        <v>13.65949</v>
      </c>
      <c r="BK14" s="356">
        <v>13.588649999999999</v>
      </c>
      <c r="BL14" s="356">
        <v>13.48151</v>
      </c>
      <c r="BM14" s="356">
        <v>13.554169999999999</v>
      </c>
      <c r="BN14" s="356">
        <v>11.996309999999999</v>
      </c>
      <c r="BO14" s="356">
        <v>14.187609999999999</v>
      </c>
      <c r="BP14" s="356">
        <v>14.50262</v>
      </c>
      <c r="BQ14" s="356">
        <v>15.20307</v>
      </c>
      <c r="BR14" s="356">
        <v>15.5403</v>
      </c>
      <c r="BS14" s="356">
        <v>15.75337</v>
      </c>
      <c r="BT14" s="356">
        <v>8.8651499999999999</v>
      </c>
      <c r="BU14" s="356">
        <v>14.044549999999999</v>
      </c>
      <c r="BV14" s="356">
        <v>13.69195</v>
      </c>
    </row>
    <row r="15" spans="1:74" ht="11.1" customHeight="1" x14ac:dyDescent="0.2">
      <c r="A15" s="119" t="s">
        <v>814</v>
      </c>
      <c r="B15" s="208" t="s">
        <v>578</v>
      </c>
      <c r="C15" s="215">
        <v>10.87</v>
      </c>
      <c r="D15" s="215">
        <v>11.06</v>
      </c>
      <c r="E15" s="215">
        <v>11.52</v>
      </c>
      <c r="F15" s="215">
        <v>11.67</v>
      </c>
      <c r="G15" s="215">
        <v>11.93</v>
      </c>
      <c r="H15" s="215">
        <v>11.97</v>
      </c>
      <c r="I15" s="215">
        <v>12.09</v>
      </c>
      <c r="J15" s="215">
        <v>12.09</v>
      </c>
      <c r="K15" s="215">
        <v>12.17</v>
      </c>
      <c r="L15" s="215">
        <v>12.08</v>
      </c>
      <c r="M15" s="215">
        <v>11.78</v>
      </c>
      <c r="N15" s="215">
        <v>11.4</v>
      </c>
      <c r="O15" s="215">
        <v>11.41</v>
      </c>
      <c r="P15" s="215">
        <v>11.51</v>
      </c>
      <c r="Q15" s="215">
        <v>11.7</v>
      </c>
      <c r="R15" s="215">
        <v>11.92</v>
      </c>
      <c r="S15" s="215">
        <v>11.9</v>
      </c>
      <c r="T15" s="215">
        <v>12.09</v>
      </c>
      <c r="U15" s="215">
        <v>12</v>
      </c>
      <c r="V15" s="215">
        <v>12.17</v>
      </c>
      <c r="W15" s="215">
        <v>12.3</v>
      </c>
      <c r="X15" s="215">
        <v>12.03</v>
      </c>
      <c r="Y15" s="215">
        <v>11.75</v>
      </c>
      <c r="Z15" s="215">
        <v>11.62</v>
      </c>
      <c r="AA15" s="215">
        <v>11.45</v>
      </c>
      <c r="AB15" s="215">
        <v>11.63</v>
      </c>
      <c r="AC15" s="215">
        <v>11.61</v>
      </c>
      <c r="AD15" s="215">
        <v>11.92</v>
      </c>
      <c r="AE15" s="215">
        <v>12.41</v>
      </c>
      <c r="AF15" s="215">
        <v>12.54</v>
      </c>
      <c r="AG15" s="215">
        <v>12.65</v>
      </c>
      <c r="AH15" s="215">
        <v>12.52</v>
      </c>
      <c r="AI15" s="215">
        <v>12.51</v>
      </c>
      <c r="AJ15" s="215">
        <v>12.36</v>
      </c>
      <c r="AK15" s="215">
        <v>12.09</v>
      </c>
      <c r="AL15" s="215">
        <v>11.72</v>
      </c>
      <c r="AM15" s="215">
        <v>11.65</v>
      </c>
      <c r="AN15" s="215">
        <v>11.92</v>
      </c>
      <c r="AO15" s="215">
        <v>12.24</v>
      </c>
      <c r="AP15" s="215">
        <v>12.3</v>
      </c>
      <c r="AQ15" s="215">
        <v>12.84</v>
      </c>
      <c r="AR15" s="215">
        <v>12.98</v>
      </c>
      <c r="AS15" s="215">
        <v>13.05</v>
      </c>
      <c r="AT15" s="215">
        <v>13.02</v>
      </c>
      <c r="AU15" s="215">
        <v>12.94</v>
      </c>
      <c r="AV15" s="215">
        <v>12.59</v>
      </c>
      <c r="AW15" s="215">
        <v>12.46</v>
      </c>
      <c r="AX15" s="215">
        <v>12.15</v>
      </c>
      <c r="AY15" s="215">
        <v>12.1</v>
      </c>
      <c r="AZ15" s="215">
        <v>12.29</v>
      </c>
      <c r="BA15" s="215">
        <v>12.35</v>
      </c>
      <c r="BB15" s="215">
        <v>12.64</v>
      </c>
      <c r="BC15" s="215">
        <v>12.95</v>
      </c>
      <c r="BD15" s="215">
        <v>12.93</v>
      </c>
      <c r="BE15" s="215">
        <v>12.98</v>
      </c>
      <c r="BF15" s="215">
        <v>12.93</v>
      </c>
      <c r="BG15" s="215">
        <v>12.83339</v>
      </c>
      <c r="BH15" s="215">
        <v>12.223179999999999</v>
      </c>
      <c r="BI15" s="356">
        <v>12.430400000000001</v>
      </c>
      <c r="BJ15" s="356">
        <v>11.9862</v>
      </c>
      <c r="BK15" s="356">
        <v>11.938420000000001</v>
      </c>
      <c r="BL15" s="356">
        <v>12.20689</v>
      </c>
      <c r="BM15" s="356">
        <v>12.37096</v>
      </c>
      <c r="BN15" s="356">
        <v>12.59169</v>
      </c>
      <c r="BO15" s="356">
        <v>12.88964</v>
      </c>
      <c r="BP15" s="356">
        <v>12.96372</v>
      </c>
      <c r="BQ15" s="356">
        <v>13.140319999999999</v>
      </c>
      <c r="BR15" s="356">
        <v>13.134029999999999</v>
      </c>
      <c r="BS15" s="356">
        <v>13.096550000000001</v>
      </c>
      <c r="BT15" s="356">
        <v>12.34887</v>
      </c>
      <c r="BU15" s="356">
        <v>12.7728</v>
      </c>
      <c r="BV15" s="356">
        <v>12.355919999999999</v>
      </c>
    </row>
    <row r="16" spans="1:74" ht="11.1" customHeight="1" x14ac:dyDescent="0.2">
      <c r="A16" s="119"/>
      <c r="B16" s="122" t="s">
        <v>12</v>
      </c>
      <c r="C16" s="491"/>
      <c r="D16" s="491"/>
      <c r="E16" s="491"/>
      <c r="F16" s="491"/>
      <c r="G16" s="491"/>
      <c r="H16" s="491"/>
      <c r="I16" s="491"/>
      <c r="J16" s="491"/>
      <c r="K16" s="491"/>
      <c r="L16" s="491"/>
      <c r="M16" s="491"/>
      <c r="N16" s="491"/>
      <c r="O16" s="491"/>
      <c r="P16" s="491"/>
      <c r="Q16" s="491"/>
      <c r="R16" s="491"/>
      <c r="S16" s="491"/>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1"/>
      <c r="BI16" s="492"/>
      <c r="BJ16" s="492"/>
      <c r="BK16" s="492"/>
      <c r="BL16" s="492"/>
      <c r="BM16" s="492"/>
      <c r="BN16" s="492"/>
      <c r="BO16" s="492"/>
      <c r="BP16" s="492"/>
      <c r="BQ16" s="492"/>
      <c r="BR16" s="492"/>
      <c r="BS16" s="492"/>
      <c r="BT16" s="492"/>
      <c r="BU16" s="492"/>
      <c r="BV16" s="492"/>
    </row>
    <row r="17" spans="1:74" ht="11.1" customHeight="1" x14ac:dyDescent="0.2">
      <c r="A17" s="119" t="s">
        <v>815</v>
      </c>
      <c r="B17" s="206" t="s">
        <v>597</v>
      </c>
      <c r="C17" s="215">
        <v>14.575778509999999</v>
      </c>
      <c r="D17" s="215">
        <v>14.256835372999999</v>
      </c>
      <c r="E17" s="215">
        <v>14.206487199</v>
      </c>
      <c r="F17" s="215">
        <v>14.077408168</v>
      </c>
      <c r="G17" s="215">
        <v>14.221805679999999</v>
      </c>
      <c r="H17" s="215">
        <v>14.688706606</v>
      </c>
      <c r="I17" s="215">
        <v>14.207197932</v>
      </c>
      <c r="J17" s="215">
        <v>14.594470143000001</v>
      </c>
      <c r="K17" s="215">
        <v>14.61474802</v>
      </c>
      <c r="L17" s="215">
        <v>13.867811741000001</v>
      </c>
      <c r="M17" s="215">
        <v>14.022453175000001</v>
      </c>
      <c r="N17" s="215">
        <v>14.23553472</v>
      </c>
      <c r="O17" s="215">
        <v>13.942380312999999</v>
      </c>
      <c r="P17" s="215">
        <v>13.937680555</v>
      </c>
      <c r="Q17" s="215">
        <v>13.8038369</v>
      </c>
      <c r="R17" s="215">
        <v>13.437702515</v>
      </c>
      <c r="S17" s="215">
        <v>13.609505471</v>
      </c>
      <c r="T17" s="215">
        <v>13.728734127999999</v>
      </c>
      <c r="U17" s="215">
        <v>13.768569204</v>
      </c>
      <c r="V17" s="215">
        <v>13.423520395000001</v>
      </c>
      <c r="W17" s="215">
        <v>13.706845263</v>
      </c>
      <c r="X17" s="215">
        <v>13.257218816</v>
      </c>
      <c r="Y17" s="215">
        <v>13.446841750999999</v>
      </c>
      <c r="Z17" s="215">
        <v>14.115008839</v>
      </c>
      <c r="AA17" s="215">
        <v>13.710650917000001</v>
      </c>
      <c r="AB17" s="215">
        <v>14.68100613</v>
      </c>
      <c r="AC17" s="215">
        <v>14.388338846</v>
      </c>
      <c r="AD17" s="215">
        <v>13.593065706000001</v>
      </c>
      <c r="AE17" s="215">
        <v>13.547209548</v>
      </c>
      <c r="AF17" s="215">
        <v>13.876176314</v>
      </c>
      <c r="AG17" s="215">
        <v>13.743572595</v>
      </c>
      <c r="AH17" s="215">
        <v>13.77228957</v>
      </c>
      <c r="AI17" s="215">
        <v>13.770398474</v>
      </c>
      <c r="AJ17" s="215">
        <v>13.619949167</v>
      </c>
      <c r="AK17" s="215">
        <v>13.961809959</v>
      </c>
      <c r="AL17" s="215">
        <v>15.363467663</v>
      </c>
      <c r="AM17" s="215">
        <v>15.564651757</v>
      </c>
      <c r="AN17" s="215">
        <v>15.953879921</v>
      </c>
      <c r="AO17" s="215">
        <v>15.568939187</v>
      </c>
      <c r="AP17" s="215">
        <v>14.503525906</v>
      </c>
      <c r="AQ17" s="215">
        <v>13.994467836</v>
      </c>
      <c r="AR17" s="215">
        <v>14.395373041999999</v>
      </c>
      <c r="AS17" s="215">
        <v>14.315061103</v>
      </c>
      <c r="AT17" s="215">
        <v>14.691604995</v>
      </c>
      <c r="AU17" s="215">
        <v>14.221955528000001</v>
      </c>
      <c r="AV17" s="215">
        <v>14.121386233000001</v>
      </c>
      <c r="AW17" s="215">
        <v>14.035890010999999</v>
      </c>
      <c r="AX17" s="215">
        <v>14.98324785</v>
      </c>
      <c r="AY17" s="215">
        <v>16.388927544000001</v>
      </c>
      <c r="AZ17" s="215">
        <v>17.466663929999999</v>
      </c>
      <c r="BA17" s="215">
        <v>16.948393971000002</v>
      </c>
      <c r="BB17" s="215">
        <v>15.564892171</v>
      </c>
      <c r="BC17" s="215">
        <v>15.058531253</v>
      </c>
      <c r="BD17" s="215">
        <v>14.930296688</v>
      </c>
      <c r="BE17" s="215">
        <v>14.377751204999999</v>
      </c>
      <c r="BF17" s="215">
        <v>14.87</v>
      </c>
      <c r="BG17" s="215">
        <v>14.74958</v>
      </c>
      <c r="BH17" s="215">
        <v>14.71946</v>
      </c>
      <c r="BI17" s="356">
        <v>14.41122</v>
      </c>
      <c r="BJ17" s="356">
        <v>15.492179999999999</v>
      </c>
      <c r="BK17" s="356">
        <v>17.011810000000001</v>
      </c>
      <c r="BL17" s="356">
        <v>18.241489999999999</v>
      </c>
      <c r="BM17" s="356">
        <v>17.962700000000002</v>
      </c>
      <c r="BN17" s="356">
        <v>16.731619999999999</v>
      </c>
      <c r="BO17" s="356">
        <v>15.95322</v>
      </c>
      <c r="BP17" s="356">
        <v>15.81565</v>
      </c>
      <c r="BQ17" s="356">
        <v>15.1805</v>
      </c>
      <c r="BR17" s="356">
        <v>16.025259999999999</v>
      </c>
      <c r="BS17" s="356">
        <v>16.070699999999999</v>
      </c>
      <c r="BT17" s="356">
        <v>15.795820000000001</v>
      </c>
      <c r="BU17" s="356">
        <v>15.59787</v>
      </c>
      <c r="BV17" s="356">
        <v>16.663730000000001</v>
      </c>
    </row>
    <row r="18" spans="1:74" ht="11.1" customHeight="1" x14ac:dyDescent="0.2">
      <c r="A18" s="119" t="s">
        <v>816</v>
      </c>
      <c r="B18" s="188" t="s">
        <v>631</v>
      </c>
      <c r="C18" s="215">
        <v>13.373577026</v>
      </c>
      <c r="D18" s="215">
        <v>13.277033572000001</v>
      </c>
      <c r="E18" s="215">
        <v>13.059891359</v>
      </c>
      <c r="F18" s="215">
        <v>13.171618439</v>
      </c>
      <c r="G18" s="215">
        <v>13.513222796000001</v>
      </c>
      <c r="H18" s="215">
        <v>14.477344194</v>
      </c>
      <c r="I18" s="215">
        <v>14.672789278</v>
      </c>
      <c r="J18" s="215">
        <v>14.576521960000001</v>
      </c>
      <c r="K18" s="215">
        <v>14.188176804999999</v>
      </c>
      <c r="L18" s="215">
        <v>13.403933565000001</v>
      </c>
      <c r="M18" s="215">
        <v>12.912353303</v>
      </c>
      <c r="N18" s="215">
        <v>12.617319030000001</v>
      </c>
      <c r="O18" s="215">
        <v>12.675115332000001</v>
      </c>
      <c r="P18" s="215">
        <v>12.540045771000001</v>
      </c>
      <c r="Q18" s="215">
        <v>12.467550913</v>
      </c>
      <c r="R18" s="215">
        <v>12.588537466</v>
      </c>
      <c r="S18" s="215">
        <v>12.711775218</v>
      </c>
      <c r="T18" s="215">
        <v>13.53929123</v>
      </c>
      <c r="U18" s="215">
        <v>13.861224605</v>
      </c>
      <c r="V18" s="215">
        <v>13.270600321</v>
      </c>
      <c r="W18" s="215">
        <v>13.730546814</v>
      </c>
      <c r="X18" s="215">
        <v>12.838919627999999</v>
      </c>
      <c r="Y18" s="215">
        <v>12.471665289000001</v>
      </c>
      <c r="Z18" s="215">
        <v>12.502127109</v>
      </c>
      <c r="AA18" s="215">
        <v>12.621488217</v>
      </c>
      <c r="AB18" s="215">
        <v>12.978123898</v>
      </c>
      <c r="AC18" s="215">
        <v>12.647362631</v>
      </c>
      <c r="AD18" s="215">
        <v>12.330022892000001</v>
      </c>
      <c r="AE18" s="215">
        <v>12.698578147999999</v>
      </c>
      <c r="AF18" s="215">
        <v>13.663906175999999</v>
      </c>
      <c r="AG18" s="215">
        <v>14.064237464</v>
      </c>
      <c r="AH18" s="215">
        <v>13.94213306</v>
      </c>
      <c r="AI18" s="215">
        <v>13.963466487</v>
      </c>
      <c r="AJ18" s="215">
        <v>12.992829464</v>
      </c>
      <c r="AK18" s="215">
        <v>12.202335554999999</v>
      </c>
      <c r="AL18" s="215">
        <v>12.447573552</v>
      </c>
      <c r="AM18" s="215">
        <v>14.031141551999999</v>
      </c>
      <c r="AN18" s="215">
        <v>14.627504976999999</v>
      </c>
      <c r="AO18" s="215">
        <v>14.20687757</v>
      </c>
      <c r="AP18" s="215">
        <v>13.038264849000001</v>
      </c>
      <c r="AQ18" s="215">
        <v>13.042716919</v>
      </c>
      <c r="AR18" s="215">
        <v>13.833941325</v>
      </c>
      <c r="AS18" s="215">
        <v>14.044569845</v>
      </c>
      <c r="AT18" s="215">
        <v>13.885585506</v>
      </c>
      <c r="AU18" s="215">
        <v>13.881762202000001</v>
      </c>
      <c r="AV18" s="215">
        <v>13.243421795</v>
      </c>
      <c r="AW18" s="215">
        <v>12.992647363</v>
      </c>
      <c r="AX18" s="215">
        <v>12.721935704</v>
      </c>
      <c r="AY18" s="215">
        <v>12.532987415999999</v>
      </c>
      <c r="AZ18" s="215">
        <v>13.493058544</v>
      </c>
      <c r="BA18" s="215">
        <v>13.520589488000001</v>
      </c>
      <c r="BB18" s="215">
        <v>12.677509337</v>
      </c>
      <c r="BC18" s="215">
        <v>12.562725714000001</v>
      </c>
      <c r="BD18" s="215">
        <v>13.644673358</v>
      </c>
      <c r="BE18" s="215">
        <v>13.774612463</v>
      </c>
      <c r="BF18" s="215">
        <v>13.64</v>
      </c>
      <c r="BG18" s="215">
        <v>13.827680000000001</v>
      </c>
      <c r="BH18" s="215">
        <v>13.45919</v>
      </c>
      <c r="BI18" s="356">
        <v>13.362500000000001</v>
      </c>
      <c r="BJ18" s="356">
        <v>12.793620000000001</v>
      </c>
      <c r="BK18" s="356">
        <v>12.68665</v>
      </c>
      <c r="BL18" s="356">
        <v>13.52169</v>
      </c>
      <c r="BM18" s="356">
        <v>13.792450000000001</v>
      </c>
      <c r="BN18" s="356">
        <v>13.000999999999999</v>
      </c>
      <c r="BO18" s="356">
        <v>12.833</v>
      </c>
      <c r="BP18" s="356">
        <v>13.91291</v>
      </c>
      <c r="BQ18" s="356">
        <v>14.09074</v>
      </c>
      <c r="BR18" s="356">
        <v>13.968</v>
      </c>
      <c r="BS18" s="356">
        <v>14.11998</v>
      </c>
      <c r="BT18" s="356">
        <v>13.80322</v>
      </c>
      <c r="BU18" s="356">
        <v>13.734909999999999</v>
      </c>
      <c r="BV18" s="356">
        <v>13.09639</v>
      </c>
    </row>
    <row r="19" spans="1:74" ht="11.1" customHeight="1" x14ac:dyDescent="0.2">
      <c r="A19" s="119" t="s">
        <v>817</v>
      </c>
      <c r="B19" s="206" t="s">
        <v>598</v>
      </c>
      <c r="C19" s="215">
        <v>9.0244697908999996</v>
      </c>
      <c r="D19" s="215">
        <v>9.4644595163999998</v>
      </c>
      <c r="E19" s="215">
        <v>9.4559103827000008</v>
      </c>
      <c r="F19" s="215">
        <v>9.4950037110000007</v>
      </c>
      <c r="G19" s="215">
        <v>9.5986960580999998</v>
      </c>
      <c r="H19" s="215">
        <v>9.7957145936999996</v>
      </c>
      <c r="I19" s="215">
        <v>9.6088339356999999</v>
      </c>
      <c r="J19" s="215">
        <v>9.7533335361999995</v>
      </c>
      <c r="K19" s="215">
        <v>9.5473072144</v>
      </c>
      <c r="L19" s="215">
        <v>9.4945787056000004</v>
      </c>
      <c r="M19" s="215">
        <v>9.3820884108999998</v>
      </c>
      <c r="N19" s="215">
        <v>9.2019338733999998</v>
      </c>
      <c r="O19" s="215">
        <v>9.3210339066000003</v>
      </c>
      <c r="P19" s="215">
        <v>9.5267628800999997</v>
      </c>
      <c r="Q19" s="215">
        <v>9.4643180542999996</v>
      </c>
      <c r="R19" s="215">
        <v>9.4918808206000005</v>
      </c>
      <c r="S19" s="215">
        <v>9.6173936167999994</v>
      </c>
      <c r="T19" s="215">
        <v>9.4074717648000004</v>
      </c>
      <c r="U19" s="215">
        <v>9.5572898948000002</v>
      </c>
      <c r="V19" s="215">
        <v>9.4525806010999993</v>
      </c>
      <c r="W19" s="215">
        <v>9.5291940670000006</v>
      </c>
      <c r="X19" s="215">
        <v>9.4182223724000007</v>
      </c>
      <c r="Y19" s="215">
        <v>9.4180862567000005</v>
      </c>
      <c r="Z19" s="215">
        <v>9.2649784852000003</v>
      </c>
      <c r="AA19" s="215">
        <v>9.2461020521999995</v>
      </c>
      <c r="AB19" s="215">
        <v>9.4451810386999995</v>
      </c>
      <c r="AC19" s="215">
        <v>9.5214988733000006</v>
      </c>
      <c r="AD19" s="215">
        <v>9.5874220466000004</v>
      </c>
      <c r="AE19" s="215">
        <v>9.8630350877000001</v>
      </c>
      <c r="AF19" s="215">
        <v>9.7876504123999997</v>
      </c>
      <c r="AG19" s="215">
        <v>9.7908324293</v>
      </c>
      <c r="AH19" s="215">
        <v>9.8758203029999994</v>
      </c>
      <c r="AI19" s="215">
        <v>9.6042338877999995</v>
      </c>
      <c r="AJ19" s="215">
        <v>9.6777508391999998</v>
      </c>
      <c r="AK19" s="215">
        <v>9.5631342501999992</v>
      </c>
      <c r="AL19" s="215">
        <v>9.2372181058000002</v>
      </c>
      <c r="AM19" s="215">
        <v>9.5471841564000002</v>
      </c>
      <c r="AN19" s="215">
        <v>9.9558815620000001</v>
      </c>
      <c r="AO19" s="215">
        <v>9.9437810160000009</v>
      </c>
      <c r="AP19" s="215">
        <v>10.07220543</v>
      </c>
      <c r="AQ19" s="215">
        <v>10.057699522</v>
      </c>
      <c r="AR19" s="215">
        <v>10.285137685</v>
      </c>
      <c r="AS19" s="215">
        <v>10.219114543</v>
      </c>
      <c r="AT19" s="215">
        <v>10.245056235</v>
      </c>
      <c r="AU19" s="215">
        <v>9.9878427289000005</v>
      </c>
      <c r="AV19" s="215">
        <v>10.176866584000001</v>
      </c>
      <c r="AW19" s="215">
        <v>10.124683710999999</v>
      </c>
      <c r="AX19" s="215">
        <v>9.8949469968999999</v>
      </c>
      <c r="AY19" s="215">
        <v>9.5691446387999992</v>
      </c>
      <c r="AZ19" s="215">
        <v>9.7645939896999998</v>
      </c>
      <c r="BA19" s="215">
        <v>9.9362861424000002</v>
      </c>
      <c r="BB19" s="215">
        <v>9.8566819303000006</v>
      </c>
      <c r="BC19" s="215">
        <v>9.8981899273000007</v>
      </c>
      <c r="BD19" s="215">
        <v>10.041963493000001</v>
      </c>
      <c r="BE19" s="215">
        <v>10.115981918999999</v>
      </c>
      <c r="BF19" s="215">
        <v>10.039999999999999</v>
      </c>
      <c r="BG19" s="215">
        <v>9.8841319999999993</v>
      </c>
      <c r="BH19" s="215">
        <v>10.153130000000001</v>
      </c>
      <c r="BI19" s="356">
        <v>10.25665</v>
      </c>
      <c r="BJ19" s="356">
        <v>9.7817640000000008</v>
      </c>
      <c r="BK19" s="356">
        <v>9.6548680000000004</v>
      </c>
      <c r="BL19" s="356">
        <v>9.8799299999999999</v>
      </c>
      <c r="BM19" s="356">
        <v>9.9987290000000009</v>
      </c>
      <c r="BN19" s="356">
        <v>9.9254130000000007</v>
      </c>
      <c r="BO19" s="356">
        <v>9.9998090000000008</v>
      </c>
      <c r="BP19" s="356">
        <v>10.18033</v>
      </c>
      <c r="BQ19" s="356">
        <v>10.28659</v>
      </c>
      <c r="BR19" s="356">
        <v>10.172319999999999</v>
      </c>
      <c r="BS19" s="356">
        <v>9.9324440000000003</v>
      </c>
      <c r="BT19" s="356">
        <v>10.176679999999999</v>
      </c>
      <c r="BU19" s="356">
        <v>10.22261</v>
      </c>
      <c r="BV19" s="356">
        <v>9.7669949999999996</v>
      </c>
    </row>
    <row r="20" spans="1:74" ht="11.1" customHeight="1" x14ac:dyDescent="0.2">
      <c r="A20" s="119" t="s">
        <v>818</v>
      </c>
      <c r="B20" s="206" t="s">
        <v>599</v>
      </c>
      <c r="C20" s="215">
        <v>7.4075949802999999</v>
      </c>
      <c r="D20" s="215">
        <v>7.6317397452</v>
      </c>
      <c r="E20" s="215">
        <v>7.7881763749999999</v>
      </c>
      <c r="F20" s="215">
        <v>7.9334233854000002</v>
      </c>
      <c r="G20" s="215">
        <v>8.4201636614000002</v>
      </c>
      <c r="H20" s="215">
        <v>8.9856567102000007</v>
      </c>
      <c r="I20" s="215">
        <v>9.0968735797000004</v>
      </c>
      <c r="J20" s="215">
        <v>9.0441806942999996</v>
      </c>
      <c r="K20" s="215">
        <v>8.6967864028000008</v>
      </c>
      <c r="L20" s="215">
        <v>8.0153702379999991</v>
      </c>
      <c r="M20" s="215">
        <v>7.7549236842999996</v>
      </c>
      <c r="N20" s="215">
        <v>7.5503678046999996</v>
      </c>
      <c r="O20" s="215">
        <v>7.7674496980000001</v>
      </c>
      <c r="P20" s="215">
        <v>7.9445039126000001</v>
      </c>
      <c r="Q20" s="215">
        <v>8.0304388698999993</v>
      </c>
      <c r="R20" s="215">
        <v>8.0614959026000008</v>
      </c>
      <c r="S20" s="215">
        <v>8.5317550268000009</v>
      </c>
      <c r="T20" s="215">
        <v>9.1997854121000007</v>
      </c>
      <c r="U20" s="215">
        <v>9.1918101374999992</v>
      </c>
      <c r="V20" s="215">
        <v>9.3070602155</v>
      </c>
      <c r="W20" s="215">
        <v>8.9054199327999992</v>
      </c>
      <c r="X20" s="215">
        <v>8.3373358757999991</v>
      </c>
      <c r="Y20" s="215">
        <v>8.0661061957999998</v>
      </c>
      <c r="Z20" s="215">
        <v>8.0357585538999992</v>
      </c>
      <c r="AA20" s="215">
        <v>8.1616949436000006</v>
      </c>
      <c r="AB20" s="215">
        <v>8.4839561723999992</v>
      </c>
      <c r="AC20" s="215">
        <v>8.5106248954999995</v>
      </c>
      <c r="AD20" s="215">
        <v>8.5297612944000001</v>
      </c>
      <c r="AE20" s="215">
        <v>9.2738420344999994</v>
      </c>
      <c r="AF20" s="215">
        <v>9.9265816575999999</v>
      </c>
      <c r="AG20" s="215">
        <v>9.9147712413000004</v>
      </c>
      <c r="AH20" s="215">
        <v>9.9135072325000007</v>
      </c>
      <c r="AI20" s="215">
        <v>9.3133874768999991</v>
      </c>
      <c r="AJ20" s="215">
        <v>8.7499592289999999</v>
      </c>
      <c r="AK20" s="215">
        <v>8.5282162797000005</v>
      </c>
      <c r="AL20" s="215">
        <v>8.3470479301000005</v>
      </c>
      <c r="AM20" s="215">
        <v>8.4466177257999995</v>
      </c>
      <c r="AN20" s="215">
        <v>8.6550892473999994</v>
      </c>
      <c r="AO20" s="215">
        <v>8.9685212654999997</v>
      </c>
      <c r="AP20" s="215">
        <v>9.0051401018000004</v>
      </c>
      <c r="AQ20" s="215">
        <v>9.3969017919999995</v>
      </c>
      <c r="AR20" s="215">
        <v>10.054624612</v>
      </c>
      <c r="AS20" s="215">
        <v>10.143876227</v>
      </c>
      <c r="AT20" s="215">
        <v>10.210942675</v>
      </c>
      <c r="AU20" s="215">
        <v>9.4756778591999993</v>
      </c>
      <c r="AV20" s="215">
        <v>9.0950617101999995</v>
      </c>
      <c r="AW20" s="215">
        <v>8.8007384789999996</v>
      </c>
      <c r="AX20" s="215">
        <v>8.5742097577000003</v>
      </c>
      <c r="AY20" s="215">
        <v>8.5062445135000004</v>
      </c>
      <c r="AZ20" s="215">
        <v>8.6008088260999997</v>
      </c>
      <c r="BA20" s="215">
        <v>8.6193755581999998</v>
      </c>
      <c r="BB20" s="215">
        <v>8.9308305617000006</v>
      </c>
      <c r="BC20" s="215">
        <v>9.3552059926000002</v>
      </c>
      <c r="BD20" s="215">
        <v>10.172106880999999</v>
      </c>
      <c r="BE20" s="215">
        <v>10.173855981999999</v>
      </c>
      <c r="BF20" s="215">
        <v>10.16</v>
      </c>
      <c r="BG20" s="215">
        <v>9.5496289999999995</v>
      </c>
      <c r="BH20" s="215">
        <v>9.2682020000000005</v>
      </c>
      <c r="BI20" s="356">
        <v>8.9729840000000003</v>
      </c>
      <c r="BJ20" s="356">
        <v>8.6506129999999999</v>
      </c>
      <c r="BK20" s="356">
        <v>8.6966669999999997</v>
      </c>
      <c r="BL20" s="356">
        <v>8.8002369999999992</v>
      </c>
      <c r="BM20" s="356">
        <v>8.8160720000000001</v>
      </c>
      <c r="BN20" s="356">
        <v>9.1627620000000007</v>
      </c>
      <c r="BO20" s="356">
        <v>9.6046650000000007</v>
      </c>
      <c r="BP20" s="356">
        <v>10.464600000000001</v>
      </c>
      <c r="BQ20" s="356">
        <v>10.48456</v>
      </c>
      <c r="BR20" s="356">
        <v>10.426500000000001</v>
      </c>
      <c r="BS20" s="356">
        <v>9.8510329999999993</v>
      </c>
      <c r="BT20" s="356">
        <v>9.499098</v>
      </c>
      <c r="BU20" s="356">
        <v>9.2134750000000007</v>
      </c>
      <c r="BV20" s="356">
        <v>8.8921200000000002</v>
      </c>
    </row>
    <row r="21" spans="1:74" ht="11.1" customHeight="1" x14ac:dyDescent="0.2">
      <c r="A21" s="119" t="s">
        <v>819</v>
      </c>
      <c r="B21" s="206" t="s">
        <v>600</v>
      </c>
      <c r="C21" s="215">
        <v>9.2742524181999997</v>
      </c>
      <c r="D21" s="215">
        <v>9.4140738947999996</v>
      </c>
      <c r="E21" s="215">
        <v>9.4004031666000003</v>
      </c>
      <c r="F21" s="215">
        <v>9.3362728452999999</v>
      </c>
      <c r="G21" s="215">
        <v>9.4485286737000003</v>
      </c>
      <c r="H21" s="215">
        <v>9.5488398800999992</v>
      </c>
      <c r="I21" s="215">
        <v>9.5510897675000006</v>
      </c>
      <c r="J21" s="215">
        <v>9.6420456272999999</v>
      </c>
      <c r="K21" s="215">
        <v>9.4879541822999993</v>
      </c>
      <c r="L21" s="215">
        <v>9.4540339391000003</v>
      </c>
      <c r="M21" s="215">
        <v>9.4921651101000002</v>
      </c>
      <c r="N21" s="215">
        <v>9.4094245249000004</v>
      </c>
      <c r="O21" s="215">
        <v>9.3987772898999999</v>
      </c>
      <c r="P21" s="215">
        <v>9.4752684903999995</v>
      </c>
      <c r="Q21" s="215">
        <v>9.3415420401000002</v>
      </c>
      <c r="R21" s="215">
        <v>9.3009246405999999</v>
      </c>
      <c r="S21" s="215">
        <v>9.2797763422999999</v>
      </c>
      <c r="T21" s="215">
        <v>9.4183852376000008</v>
      </c>
      <c r="U21" s="215">
        <v>9.4681777940000007</v>
      </c>
      <c r="V21" s="215">
        <v>9.3478459024999996</v>
      </c>
      <c r="W21" s="215">
        <v>9.4166483698000008</v>
      </c>
      <c r="X21" s="215">
        <v>9.3581651989000001</v>
      </c>
      <c r="Y21" s="215">
        <v>9.3512940074999999</v>
      </c>
      <c r="Z21" s="215">
        <v>9.2779116599999991</v>
      </c>
      <c r="AA21" s="215">
        <v>9.1697984121000005</v>
      </c>
      <c r="AB21" s="215">
        <v>9.3664469574000009</v>
      </c>
      <c r="AC21" s="215">
        <v>9.3208402241999995</v>
      </c>
      <c r="AD21" s="215">
        <v>9.2265805405000005</v>
      </c>
      <c r="AE21" s="215">
        <v>9.2829581204</v>
      </c>
      <c r="AF21" s="215">
        <v>9.4983863347999993</v>
      </c>
      <c r="AG21" s="215">
        <v>9.5097902894999997</v>
      </c>
      <c r="AH21" s="215">
        <v>9.4914183908999998</v>
      </c>
      <c r="AI21" s="215">
        <v>9.5002185316999999</v>
      </c>
      <c r="AJ21" s="215">
        <v>9.4274695240999993</v>
      </c>
      <c r="AK21" s="215">
        <v>9.5129015409999997</v>
      </c>
      <c r="AL21" s="215">
        <v>9.3928489930999994</v>
      </c>
      <c r="AM21" s="215">
        <v>9.5894971123000001</v>
      </c>
      <c r="AN21" s="215">
        <v>9.8788698626000002</v>
      </c>
      <c r="AO21" s="215">
        <v>9.7311290254999996</v>
      </c>
      <c r="AP21" s="215">
        <v>9.6152322611999992</v>
      </c>
      <c r="AQ21" s="215">
        <v>9.5087324781000007</v>
      </c>
      <c r="AR21" s="215">
        <v>9.7045922952999994</v>
      </c>
      <c r="AS21" s="215">
        <v>9.6654486424999995</v>
      </c>
      <c r="AT21" s="215">
        <v>9.5988220567999996</v>
      </c>
      <c r="AU21" s="215">
        <v>10.165926278000001</v>
      </c>
      <c r="AV21" s="215">
        <v>9.5536958220999999</v>
      </c>
      <c r="AW21" s="215">
        <v>9.7063835333000004</v>
      </c>
      <c r="AX21" s="215">
        <v>9.4738901780999996</v>
      </c>
      <c r="AY21" s="215">
        <v>9.5589416487999994</v>
      </c>
      <c r="AZ21" s="215">
        <v>9.8171923756999995</v>
      </c>
      <c r="BA21" s="215">
        <v>9.6599186318000001</v>
      </c>
      <c r="BB21" s="215">
        <v>9.4239653949999997</v>
      </c>
      <c r="BC21" s="215">
        <v>9.4262857324000002</v>
      </c>
      <c r="BD21" s="215">
        <v>9.4808915860000003</v>
      </c>
      <c r="BE21" s="215">
        <v>9.7550969428999998</v>
      </c>
      <c r="BF21" s="215">
        <v>9.5</v>
      </c>
      <c r="BG21" s="215">
        <v>10.225199999999999</v>
      </c>
      <c r="BH21" s="215">
        <v>9.7776980000000009</v>
      </c>
      <c r="BI21" s="356">
        <v>9.962078</v>
      </c>
      <c r="BJ21" s="356">
        <v>9.5799070000000004</v>
      </c>
      <c r="BK21" s="356">
        <v>9.7415769999999995</v>
      </c>
      <c r="BL21" s="356">
        <v>10.03853</v>
      </c>
      <c r="BM21" s="356">
        <v>9.8402820000000002</v>
      </c>
      <c r="BN21" s="356">
        <v>9.6220540000000003</v>
      </c>
      <c r="BO21" s="356">
        <v>9.6527390000000004</v>
      </c>
      <c r="BP21" s="356">
        <v>9.7264099999999996</v>
      </c>
      <c r="BQ21" s="356">
        <v>10.03547</v>
      </c>
      <c r="BR21" s="356">
        <v>9.7525270000000006</v>
      </c>
      <c r="BS21" s="356">
        <v>10.424709999999999</v>
      </c>
      <c r="BT21" s="356">
        <v>9.946358</v>
      </c>
      <c r="BU21" s="356">
        <v>10.10366</v>
      </c>
      <c r="BV21" s="356">
        <v>9.7132660000000008</v>
      </c>
    </row>
    <row r="22" spans="1:74" ht="11.1" customHeight="1" x14ac:dyDescent="0.2">
      <c r="A22" s="119" t="s">
        <v>820</v>
      </c>
      <c r="B22" s="206" t="s">
        <v>601</v>
      </c>
      <c r="C22" s="215">
        <v>9.4584582430000008</v>
      </c>
      <c r="D22" s="215">
        <v>9.6559036622000001</v>
      </c>
      <c r="E22" s="215">
        <v>9.7326598365999999</v>
      </c>
      <c r="F22" s="215">
        <v>9.6026335422999995</v>
      </c>
      <c r="G22" s="215">
        <v>9.8390409349999999</v>
      </c>
      <c r="H22" s="215">
        <v>9.9289453368</v>
      </c>
      <c r="I22" s="215">
        <v>9.8513681743999992</v>
      </c>
      <c r="J22" s="215">
        <v>9.8692876476000002</v>
      </c>
      <c r="K22" s="215">
        <v>9.9395756842999994</v>
      </c>
      <c r="L22" s="215">
        <v>9.8706237730000002</v>
      </c>
      <c r="M22" s="215">
        <v>9.8138338192999992</v>
      </c>
      <c r="N22" s="215">
        <v>9.9119320802999997</v>
      </c>
      <c r="O22" s="215">
        <v>9.7284236002999993</v>
      </c>
      <c r="P22" s="215">
        <v>9.7996352846000008</v>
      </c>
      <c r="Q22" s="215">
        <v>9.8308378712</v>
      </c>
      <c r="R22" s="215">
        <v>9.7527139815999995</v>
      </c>
      <c r="S22" s="215">
        <v>9.8271028453000007</v>
      </c>
      <c r="T22" s="215">
        <v>9.9884895874000001</v>
      </c>
      <c r="U22" s="215">
        <v>9.9152105209000005</v>
      </c>
      <c r="V22" s="215">
        <v>9.8390806530999999</v>
      </c>
      <c r="W22" s="215">
        <v>9.9497086770000003</v>
      </c>
      <c r="X22" s="215">
        <v>9.7902680075999999</v>
      </c>
      <c r="Y22" s="215">
        <v>9.9492236984000009</v>
      </c>
      <c r="Z22" s="215">
        <v>10.091628976000001</v>
      </c>
      <c r="AA22" s="215">
        <v>9.8169775308999991</v>
      </c>
      <c r="AB22" s="215">
        <v>9.6832420502000005</v>
      </c>
      <c r="AC22" s="215">
        <v>9.9051460265000006</v>
      </c>
      <c r="AD22" s="215">
        <v>9.8568853370999996</v>
      </c>
      <c r="AE22" s="215">
        <v>9.9618493368000003</v>
      </c>
      <c r="AF22" s="215">
        <v>9.9207715504999996</v>
      </c>
      <c r="AG22" s="215">
        <v>9.7898997790000006</v>
      </c>
      <c r="AH22" s="215">
        <v>9.7526726099999994</v>
      </c>
      <c r="AI22" s="215">
        <v>9.8118337304000001</v>
      </c>
      <c r="AJ22" s="215">
        <v>9.8360661624999999</v>
      </c>
      <c r="AK22" s="215">
        <v>9.8447440768999996</v>
      </c>
      <c r="AL22" s="215">
        <v>9.8433565248000008</v>
      </c>
      <c r="AM22" s="215">
        <v>9.9993307299000005</v>
      </c>
      <c r="AN22" s="215">
        <v>10.200363400000001</v>
      </c>
      <c r="AO22" s="215">
        <v>10.603506741</v>
      </c>
      <c r="AP22" s="215">
        <v>10.48350074</v>
      </c>
      <c r="AQ22" s="215">
        <v>10.47828432</v>
      </c>
      <c r="AR22" s="215">
        <v>10.590302959000001</v>
      </c>
      <c r="AS22" s="215">
        <v>10.572749937999999</v>
      </c>
      <c r="AT22" s="215">
        <v>10.441127579</v>
      </c>
      <c r="AU22" s="215">
        <v>10.074948211000001</v>
      </c>
      <c r="AV22" s="215">
        <v>10.158101635</v>
      </c>
      <c r="AW22" s="215">
        <v>10.291798250999999</v>
      </c>
      <c r="AX22" s="215">
        <v>10.244585495000001</v>
      </c>
      <c r="AY22" s="215">
        <v>10.101059564</v>
      </c>
      <c r="AZ22" s="215">
        <v>10.309571835</v>
      </c>
      <c r="BA22" s="215">
        <v>10.252229423999999</v>
      </c>
      <c r="BB22" s="215">
        <v>10.356147996000001</v>
      </c>
      <c r="BC22" s="215">
        <v>10.309209437</v>
      </c>
      <c r="BD22" s="215">
        <v>10.376451217</v>
      </c>
      <c r="BE22" s="215">
        <v>10.230208785</v>
      </c>
      <c r="BF22" s="215">
        <v>10.28</v>
      </c>
      <c r="BG22" s="215">
        <v>10.23917</v>
      </c>
      <c r="BH22" s="215">
        <v>10.75929</v>
      </c>
      <c r="BI22" s="356">
        <v>11.117559999999999</v>
      </c>
      <c r="BJ22" s="356">
        <v>10.66427</v>
      </c>
      <c r="BK22" s="356">
        <v>10.676360000000001</v>
      </c>
      <c r="BL22" s="356">
        <v>10.8385</v>
      </c>
      <c r="BM22" s="356">
        <v>10.644</v>
      </c>
      <c r="BN22" s="356">
        <v>10.73194</v>
      </c>
      <c r="BO22" s="356">
        <v>10.688269999999999</v>
      </c>
      <c r="BP22" s="356">
        <v>10.75088</v>
      </c>
      <c r="BQ22" s="356">
        <v>10.61065</v>
      </c>
      <c r="BR22" s="356">
        <v>10.579459999999999</v>
      </c>
      <c r="BS22" s="356">
        <v>10.489699999999999</v>
      </c>
      <c r="BT22" s="356">
        <v>11.003310000000001</v>
      </c>
      <c r="BU22" s="356">
        <v>11.233499999999999</v>
      </c>
      <c r="BV22" s="356">
        <v>10.80744</v>
      </c>
    </row>
    <row r="23" spans="1:74" ht="11.1" customHeight="1" x14ac:dyDescent="0.2">
      <c r="A23" s="119" t="s">
        <v>821</v>
      </c>
      <c r="B23" s="206" t="s">
        <v>602</v>
      </c>
      <c r="C23" s="215">
        <v>8.2964948328000006</v>
      </c>
      <c r="D23" s="215">
        <v>8.5370751256999995</v>
      </c>
      <c r="E23" s="215">
        <v>8.5197703747000002</v>
      </c>
      <c r="F23" s="215">
        <v>8.3978240876000001</v>
      </c>
      <c r="G23" s="215">
        <v>8.4863234312000007</v>
      </c>
      <c r="H23" s="215">
        <v>8.7395962447999995</v>
      </c>
      <c r="I23" s="215">
        <v>8.6724874583999991</v>
      </c>
      <c r="J23" s="215">
        <v>8.9144750432999995</v>
      </c>
      <c r="K23" s="215">
        <v>8.8578787067999993</v>
      </c>
      <c r="L23" s="215">
        <v>8.4504461618000004</v>
      </c>
      <c r="M23" s="215">
        <v>8.3077875930000005</v>
      </c>
      <c r="N23" s="215">
        <v>8.1960781237999996</v>
      </c>
      <c r="O23" s="215">
        <v>8.1930206537999997</v>
      </c>
      <c r="P23" s="215">
        <v>8.2889469583000004</v>
      </c>
      <c r="Q23" s="215">
        <v>8.0650622564999992</v>
      </c>
      <c r="R23" s="215">
        <v>7.9405143954000001</v>
      </c>
      <c r="S23" s="215">
        <v>7.8906568693999999</v>
      </c>
      <c r="T23" s="215">
        <v>7.9439918120000002</v>
      </c>
      <c r="U23" s="215">
        <v>7.9265735849999999</v>
      </c>
      <c r="V23" s="215">
        <v>8.0119271387000008</v>
      </c>
      <c r="W23" s="215">
        <v>8.0267727681000007</v>
      </c>
      <c r="X23" s="215">
        <v>7.9457123448999996</v>
      </c>
      <c r="Y23" s="215">
        <v>7.8317418931000002</v>
      </c>
      <c r="Z23" s="215">
        <v>7.8669906066999999</v>
      </c>
      <c r="AA23" s="215">
        <v>7.9991159641999996</v>
      </c>
      <c r="AB23" s="215">
        <v>8.0685919588000008</v>
      </c>
      <c r="AC23" s="215">
        <v>8.1276551758999993</v>
      </c>
      <c r="AD23" s="215">
        <v>8.1043310712000007</v>
      </c>
      <c r="AE23" s="215">
        <v>8.2621150698000001</v>
      </c>
      <c r="AF23" s="215">
        <v>8.2734897736999997</v>
      </c>
      <c r="AG23" s="215">
        <v>8.2713128929999993</v>
      </c>
      <c r="AH23" s="215">
        <v>8.1770009243999997</v>
      </c>
      <c r="AI23" s="215">
        <v>8.0762725537000009</v>
      </c>
      <c r="AJ23" s="215">
        <v>8.1357680023000007</v>
      </c>
      <c r="AK23" s="215">
        <v>7.9695018155000001</v>
      </c>
      <c r="AL23" s="215">
        <v>8.0309015408000004</v>
      </c>
      <c r="AM23" s="215">
        <v>8.0045683523999998</v>
      </c>
      <c r="AN23" s="215">
        <v>8.1131250157999997</v>
      </c>
      <c r="AO23" s="215">
        <v>8.3515420165999998</v>
      </c>
      <c r="AP23" s="215">
        <v>8.3522380780999992</v>
      </c>
      <c r="AQ23" s="215">
        <v>8.3123550902000005</v>
      </c>
      <c r="AR23" s="215">
        <v>8.4511579810999997</v>
      </c>
      <c r="AS23" s="215">
        <v>8.4682096864999998</v>
      </c>
      <c r="AT23" s="215">
        <v>8.3166983278999993</v>
      </c>
      <c r="AU23" s="215">
        <v>8.1658886210000006</v>
      </c>
      <c r="AV23" s="215">
        <v>8.2766971108000007</v>
      </c>
      <c r="AW23" s="215">
        <v>8.2176987005999997</v>
      </c>
      <c r="AX23" s="215">
        <v>8.0965618695000003</v>
      </c>
      <c r="AY23" s="215">
        <v>8.0286623724999995</v>
      </c>
      <c r="AZ23" s="215">
        <v>8.0766849396999998</v>
      </c>
      <c r="BA23" s="215">
        <v>8.0351049369999998</v>
      </c>
      <c r="BB23" s="215">
        <v>7.7243597348000002</v>
      </c>
      <c r="BC23" s="215">
        <v>7.9533093687000003</v>
      </c>
      <c r="BD23" s="215">
        <v>8.0083754712000008</v>
      </c>
      <c r="BE23" s="215">
        <v>7.8999924647000004</v>
      </c>
      <c r="BF23" s="215">
        <v>7.97</v>
      </c>
      <c r="BG23" s="215">
        <v>8.0750869999999999</v>
      </c>
      <c r="BH23" s="215">
        <v>8.2788249999999994</v>
      </c>
      <c r="BI23" s="356">
        <v>8.0047619999999995</v>
      </c>
      <c r="BJ23" s="356">
        <v>7.6940439999999999</v>
      </c>
      <c r="BK23" s="356">
        <v>8.0699480000000001</v>
      </c>
      <c r="BL23" s="356">
        <v>8.0892610000000005</v>
      </c>
      <c r="BM23" s="356">
        <v>8.2604509999999998</v>
      </c>
      <c r="BN23" s="356">
        <v>8.0686470000000003</v>
      </c>
      <c r="BO23" s="356">
        <v>8.0617999999999999</v>
      </c>
      <c r="BP23" s="356">
        <v>8.1559050000000006</v>
      </c>
      <c r="BQ23" s="356">
        <v>8.1281719999999993</v>
      </c>
      <c r="BR23" s="356">
        <v>8.1447529999999997</v>
      </c>
      <c r="BS23" s="356">
        <v>8.2878690000000006</v>
      </c>
      <c r="BT23" s="356">
        <v>8.5038940000000007</v>
      </c>
      <c r="BU23" s="356">
        <v>8.2012870000000007</v>
      </c>
      <c r="BV23" s="356">
        <v>7.8603430000000003</v>
      </c>
    </row>
    <row r="24" spans="1:74" ht="11.1" customHeight="1" x14ac:dyDescent="0.2">
      <c r="A24" s="119" t="s">
        <v>822</v>
      </c>
      <c r="B24" s="206" t="s">
        <v>603</v>
      </c>
      <c r="C24" s="215">
        <v>8.0590859185999992</v>
      </c>
      <c r="D24" s="215">
        <v>8.3936830707999999</v>
      </c>
      <c r="E24" s="215">
        <v>8.3970308731000003</v>
      </c>
      <c r="F24" s="215">
        <v>8.6633348076000001</v>
      </c>
      <c r="G24" s="215">
        <v>8.9857180685000007</v>
      </c>
      <c r="H24" s="215">
        <v>9.4389385486999995</v>
      </c>
      <c r="I24" s="215">
        <v>9.4006157020999996</v>
      </c>
      <c r="J24" s="215">
        <v>9.3696110283999996</v>
      </c>
      <c r="K24" s="215">
        <v>9.1613866794999996</v>
      </c>
      <c r="L24" s="215">
        <v>9.1047021958999999</v>
      </c>
      <c r="M24" s="215">
        <v>8.6186648296000001</v>
      </c>
      <c r="N24" s="215">
        <v>8.3362885794999997</v>
      </c>
      <c r="O24" s="215">
        <v>8.2676127242999993</v>
      </c>
      <c r="P24" s="215">
        <v>8.5204833733999994</v>
      </c>
      <c r="Q24" s="215">
        <v>8.5049489485999992</v>
      </c>
      <c r="R24" s="215">
        <v>8.7466558206999991</v>
      </c>
      <c r="S24" s="215">
        <v>9.1607484471999996</v>
      </c>
      <c r="T24" s="215">
        <v>9.4441869934000007</v>
      </c>
      <c r="U24" s="215">
        <v>9.4433318702999998</v>
      </c>
      <c r="V24" s="215">
        <v>9.4361004853000008</v>
      </c>
      <c r="W24" s="215">
        <v>9.3246865431000003</v>
      </c>
      <c r="X24" s="215">
        <v>9.1944184538999991</v>
      </c>
      <c r="Y24" s="215">
        <v>8.7710190250999993</v>
      </c>
      <c r="Z24" s="215">
        <v>8.7125392844</v>
      </c>
      <c r="AA24" s="215">
        <v>8.6039388528000007</v>
      </c>
      <c r="AB24" s="215">
        <v>8.8838206098000008</v>
      </c>
      <c r="AC24" s="215">
        <v>8.9651696221999995</v>
      </c>
      <c r="AD24" s="215">
        <v>9.0541511562999997</v>
      </c>
      <c r="AE24" s="215">
        <v>9.4734827146999994</v>
      </c>
      <c r="AF24" s="215">
        <v>9.8698515154000006</v>
      </c>
      <c r="AG24" s="215">
        <v>9.8705461995999997</v>
      </c>
      <c r="AH24" s="215">
        <v>9.8389008487999998</v>
      </c>
      <c r="AI24" s="215">
        <v>9.7535321295999999</v>
      </c>
      <c r="AJ24" s="215">
        <v>9.5855453481000001</v>
      </c>
      <c r="AK24" s="215">
        <v>9.1795637098</v>
      </c>
      <c r="AL24" s="215">
        <v>8.9393459124000003</v>
      </c>
      <c r="AM24" s="215">
        <v>8.9474504831000008</v>
      </c>
      <c r="AN24" s="215">
        <v>9.1654986681999997</v>
      </c>
      <c r="AO24" s="215">
        <v>9.2193253658999996</v>
      </c>
      <c r="AP24" s="215">
        <v>9.4696415056000003</v>
      </c>
      <c r="AQ24" s="215">
        <v>9.8541699158</v>
      </c>
      <c r="AR24" s="215">
        <v>10.282416301</v>
      </c>
      <c r="AS24" s="215">
        <v>10.277332092</v>
      </c>
      <c r="AT24" s="215">
        <v>10.136654634999999</v>
      </c>
      <c r="AU24" s="215">
        <v>9.9841314596000004</v>
      </c>
      <c r="AV24" s="215">
        <v>9.7091229832000003</v>
      </c>
      <c r="AW24" s="215">
        <v>9.3221641052000006</v>
      </c>
      <c r="AX24" s="215">
        <v>9.0010707591999992</v>
      </c>
      <c r="AY24" s="215">
        <v>9.2435101291000006</v>
      </c>
      <c r="AZ24" s="215">
        <v>9.4436164237</v>
      </c>
      <c r="BA24" s="215">
        <v>9.4746992944000006</v>
      </c>
      <c r="BB24" s="215">
        <v>9.6181485579999997</v>
      </c>
      <c r="BC24" s="215">
        <v>9.9561716568000005</v>
      </c>
      <c r="BD24" s="215">
        <v>10.241563222</v>
      </c>
      <c r="BE24" s="215">
        <v>10.294333271999999</v>
      </c>
      <c r="BF24" s="215">
        <v>10.18</v>
      </c>
      <c r="BG24" s="215">
        <v>10.105460000000001</v>
      </c>
      <c r="BH24" s="215">
        <v>9.9672140000000002</v>
      </c>
      <c r="BI24" s="356">
        <v>9.5300060000000002</v>
      </c>
      <c r="BJ24" s="356">
        <v>9.1234169999999999</v>
      </c>
      <c r="BK24" s="356">
        <v>9.4659069999999996</v>
      </c>
      <c r="BL24" s="356">
        <v>9.6690749999999994</v>
      </c>
      <c r="BM24" s="356">
        <v>9.7215039999999995</v>
      </c>
      <c r="BN24" s="356">
        <v>9.8726190000000003</v>
      </c>
      <c r="BO24" s="356">
        <v>10.1991</v>
      </c>
      <c r="BP24" s="356">
        <v>10.5449</v>
      </c>
      <c r="BQ24" s="356">
        <v>10.54753</v>
      </c>
      <c r="BR24" s="356">
        <v>10.48434</v>
      </c>
      <c r="BS24" s="356">
        <v>10.35384</v>
      </c>
      <c r="BT24" s="356">
        <v>10.23245</v>
      </c>
      <c r="BU24" s="356">
        <v>9.7601999999999993</v>
      </c>
      <c r="BV24" s="356">
        <v>9.3495450000000009</v>
      </c>
    </row>
    <row r="25" spans="1:74" ht="11.1" customHeight="1" x14ac:dyDescent="0.2">
      <c r="A25" s="119" t="s">
        <v>823</v>
      </c>
      <c r="B25" s="208" t="s">
        <v>604</v>
      </c>
      <c r="C25" s="215">
        <v>10.296363816</v>
      </c>
      <c r="D25" s="215">
        <v>10.604044976999999</v>
      </c>
      <c r="E25" s="215">
        <v>10.307419981000001</v>
      </c>
      <c r="F25" s="215">
        <v>10.721818036</v>
      </c>
      <c r="G25" s="215">
        <v>11.335145005999999</v>
      </c>
      <c r="H25" s="215">
        <v>12.960999031</v>
      </c>
      <c r="I25" s="215">
        <v>13.274268199</v>
      </c>
      <c r="J25" s="215">
        <v>12.996920331</v>
      </c>
      <c r="K25" s="215">
        <v>12.866425380000001</v>
      </c>
      <c r="L25" s="215">
        <v>12.122139533</v>
      </c>
      <c r="M25" s="215">
        <v>10.969616387</v>
      </c>
      <c r="N25" s="215">
        <v>10.204666488000001</v>
      </c>
      <c r="O25" s="215">
        <v>10.587161604</v>
      </c>
      <c r="P25" s="215">
        <v>10.760302099</v>
      </c>
      <c r="Q25" s="215">
        <v>10.624710650000001</v>
      </c>
      <c r="R25" s="215">
        <v>10.798197117999999</v>
      </c>
      <c r="S25" s="215">
        <v>11.389209342999999</v>
      </c>
      <c r="T25" s="215">
        <v>13.367928899000001</v>
      </c>
      <c r="U25" s="215">
        <v>12.990404306</v>
      </c>
      <c r="V25" s="215">
        <v>13.586641341</v>
      </c>
      <c r="W25" s="215">
        <v>13.873510163000001</v>
      </c>
      <c r="X25" s="215">
        <v>12.138588736000001</v>
      </c>
      <c r="Y25" s="215">
        <v>11.409886755</v>
      </c>
      <c r="Z25" s="215">
        <v>10.660683936</v>
      </c>
      <c r="AA25" s="215">
        <v>10.546202962000001</v>
      </c>
      <c r="AB25" s="215">
        <v>11.140527596</v>
      </c>
      <c r="AC25" s="215">
        <v>11.146261235000001</v>
      </c>
      <c r="AD25" s="215">
        <v>11.385401599</v>
      </c>
      <c r="AE25" s="215">
        <v>12.295371444000001</v>
      </c>
      <c r="AF25" s="215">
        <v>14.394739374</v>
      </c>
      <c r="AG25" s="215">
        <v>14.200473472000001</v>
      </c>
      <c r="AH25" s="215">
        <v>14.39697891</v>
      </c>
      <c r="AI25" s="215">
        <v>13.86310587</v>
      </c>
      <c r="AJ25" s="215">
        <v>12.931123562</v>
      </c>
      <c r="AK25" s="215">
        <v>12.073864226</v>
      </c>
      <c r="AL25" s="215">
        <v>11.096272743</v>
      </c>
      <c r="AM25" s="215">
        <v>11.594820865999999</v>
      </c>
      <c r="AN25" s="215">
        <v>11.710512322</v>
      </c>
      <c r="AO25" s="215">
        <v>11.862789444000001</v>
      </c>
      <c r="AP25" s="215">
        <v>12.015652795999999</v>
      </c>
      <c r="AQ25" s="215">
        <v>12.988009269999999</v>
      </c>
      <c r="AR25" s="215">
        <v>14.376879042000001</v>
      </c>
      <c r="AS25" s="215">
        <v>15.530202464</v>
      </c>
      <c r="AT25" s="215">
        <v>15.603115356</v>
      </c>
      <c r="AU25" s="215">
        <v>15.607561289</v>
      </c>
      <c r="AV25" s="215">
        <v>15.203256188999999</v>
      </c>
      <c r="AW25" s="215">
        <v>13.285407181</v>
      </c>
      <c r="AX25" s="215">
        <v>12.352860894999999</v>
      </c>
      <c r="AY25" s="215">
        <v>12.212477184000001</v>
      </c>
      <c r="AZ25" s="215">
        <v>12.380475265999999</v>
      </c>
      <c r="BA25" s="215">
        <v>12.321676076999999</v>
      </c>
      <c r="BB25" s="215">
        <v>12.280690611000001</v>
      </c>
      <c r="BC25" s="215">
        <v>13.087436263000001</v>
      </c>
      <c r="BD25" s="215">
        <v>14.701535012000001</v>
      </c>
      <c r="BE25" s="215">
        <v>15.803539475999999</v>
      </c>
      <c r="BF25" s="215">
        <v>15.4</v>
      </c>
      <c r="BG25" s="215">
        <v>15.45693</v>
      </c>
      <c r="BH25" s="215">
        <v>14.27661</v>
      </c>
      <c r="BI25" s="356">
        <v>12.90657</v>
      </c>
      <c r="BJ25" s="356">
        <v>12.52671</v>
      </c>
      <c r="BK25" s="356">
        <v>12.35876</v>
      </c>
      <c r="BL25" s="356">
        <v>12.68807</v>
      </c>
      <c r="BM25" s="356">
        <v>12.63059</v>
      </c>
      <c r="BN25" s="356">
        <v>12.556520000000001</v>
      </c>
      <c r="BO25" s="356">
        <v>13.08953</v>
      </c>
      <c r="BP25" s="356">
        <v>15.15555</v>
      </c>
      <c r="BQ25" s="356">
        <v>16.570589999999999</v>
      </c>
      <c r="BR25" s="356">
        <v>15.267239999999999</v>
      </c>
      <c r="BS25" s="356">
        <v>15.919280000000001</v>
      </c>
      <c r="BT25" s="356">
        <v>14.86858</v>
      </c>
      <c r="BU25" s="356">
        <v>13.13997</v>
      </c>
      <c r="BV25" s="356">
        <v>12.81714</v>
      </c>
    </row>
    <row r="26" spans="1:74" ht="11.1" customHeight="1" x14ac:dyDescent="0.2">
      <c r="A26" s="119" t="s">
        <v>824</v>
      </c>
      <c r="B26" s="208" t="s">
        <v>578</v>
      </c>
      <c r="C26" s="215">
        <v>9.7799999999999994</v>
      </c>
      <c r="D26" s="215">
        <v>9.99</v>
      </c>
      <c r="E26" s="215">
        <v>9.93</v>
      </c>
      <c r="F26" s="215">
        <v>9.9600000000000009</v>
      </c>
      <c r="G26" s="215">
        <v>10.19</v>
      </c>
      <c r="H26" s="215">
        <v>10.66</v>
      </c>
      <c r="I26" s="215">
        <v>10.67</v>
      </c>
      <c r="J26" s="215">
        <v>10.72</v>
      </c>
      <c r="K26" s="215">
        <v>10.59</v>
      </c>
      <c r="L26" s="215">
        <v>10.25</v>
      </c>
      <c r="M26" s="215">
        <v>9.98</v>
      </c>
      <c r="N26" s="215">
        <v>9.77</v>
      </c>
      <c r="O26" s="215">
        <v>9.84</v>
      </c>
      <c r="P26" s="215">
        <v>9.94</v>
      </c>
      <c r="Q26" s="215">
        <v>9.84</v>
      </c>
      <c r="R26" s="215">
        <v>9.82</v>
      </c>
      <c r="S26" s="215">
        <v>9.9600000000000009</v>
      </c>
      <c r="T26" s="215">
        <v>10.39</v>
      </c>
      <c r="U26" s="215">
        <v>10.39</v>
      </c>
      <c r="V26" s="215">
        <v>10.39</v>
      </c>
      <c r="W26" s="215">
        <v>10.5</v>
      </c>
      <c r="X26" s="215">
        <v>10.08</v>
      </c>
      <c r="Y26" s="215">
        <v>9.89</v>
      </c>
      <c r="Z26" s="215">
        <v>9.81</v>
      </c>
      <c r="AA26" s="215">
        <v>9.77</v>
      </c>
      <c r="AB26" s="215">
        <v>10.06</v>
      </c>
      <c r="AC26" s="215">
        <v>10.02</v>
      </c>
      <c r="AD26" s="215">
        <v>9.9600000000000009</v>
      </c>
      <c r="AE26" s="215">
        <v>10.25</v>
      </c>
      <c r="AF26" s="215">
        <v>10.69</v>
      </c>
      <c r="AG26" s="215">
        <v>10.75</v>
      </c>
      <c r="AH26" s="215">
        <v>10.72</v>
      </c>
      <c r="AI26" s="215">
        <v>10.56</v>
      </c>
      <c r="AJ26" s="215">
        <v>10.31</v>
      </c>
      <c r="AK26" s="215">
        <v>10.08</v>
      </c>
      <c r="AL26" s="215">
        <v>9.9600000000000009</v>
      </c>
      <c r="AM26" s="215">
        <v>10.34</v>
      </c>
      <c r="AN26" s="215">
        <v>10.67</v>
      </c>
      <c r="AO26" s="215">
        <v>10.66</v>
      </c>
      <c r="AP26" s="215">
        <v>10.48</v>
      </c>
      <c r="AQ26" s="215">
        <v>10.55</v>
      </c>
      <c r="AR26" s="215">
        <v>10.98</v>
      </c>
      <c r="AS26" s="215">
        <v>11.17</v>
      </c>
      <c r="AT26" s="215">
        <v>11.07</v>
      </c>
      <c r="AU26" s="215">
        <v>11.09</v>
      </c>
      <c r="AV26" s="215">
        <v>10.87</v>
      </c>
      <c r="AW26" s="215">
        <v>10.55</v>
      </c>
      <c r="AX26" s="215">
        <v>10.34</v>
      </c>
      <c r="AY26" s="215">
        <v>10.3</v>
      </c>
      <c r="AZ26" s="215">
        <v>10.62</v>
      </c>
      <c r="BA26" s="215">
        <v>10.58</v>
      </c>
      <c r="BB26" s="215">
        <v>10.32</v>
      </c>
      <c r="BC26" s="215">
        <v>10.44</v>
      </c>
      <c r="BD26" s="215">
        <v>10.87</v>
      </c>
      <c r="BE26" s="215">
        <v>11.06</v>
      </c>
      <c r="BF26" s="215">
        <v>10.9</v>
      </c>
      <c r="BG26" s="215">
        <v>11.09004</v>
      </c>
      <c r="BH26" s="215">
        <v>10.904489999999999</v>
      </c>
      <c r="BI26" s="356">
        <v>10.693949999999999</v>
      </c>
      <c r="BJ26" s="356">
        <v>10.36525</v>
      </c>
      <c r="BK26" s="356">
        <v>10.47444</v>
      </c>
      <c r="BL26" s="356">
        <v>10.81082</v>
      </c>
      <c r="BM26" s="356">
        <v>10.80686</v>
      </c>
      <c r="BN26" s="356">
        <v>10.605130000000001</v>
      </c>
      <c r="BO26" s="356">
        <v>10.649150000000001</v>
      </c>
      <c r="BP26" s="356">
        <v>11.14029</v>
      </c>
      <c r="BQ26" s="356">
        <v>11.36201</v>
      </c>
      <c r="BR26" s="356">
        <v>11.13387</v>
      </c>
      <c r="BS26" s="356">
        <v>11.35139</v>
      </c>
      <c r="BT26" s="356">
        <v>11.16057</v>
      </c>
      <c r="BU26" s="356">
        <v>10.902990000000001</v>
      </c>
      <c r="BV26" s="356">
        <v>10.57095</v>
      </c>
    </row>
    <row r="27" spans="1:74" ht="11.1" customHeight="1" x14ac:dyDescent="0.2">
      <c r="A27" s="119"/>
      <c r="B27" s="122" t="s">
        <v>33</v>
      </c>
      <c r="C27" s="491"/>
      <c r="D27" s="491"/>
      <c r="E27" s="491"/>
      <c r="F27" s="491"/>
      <c r="G27" s="491"/>
      <c r="H27" s="491"/>
      <c r="I27" s="491"/>
      <c r="J27" s="491"/>
      <c r="K27" s="491"/>
      <c r="L27" s="491"/>
      <c r="M27" s="491"/>
      <c r="N27" s="491"/>
      <c r="O27" s="491"/>
      <c r="P27" s="491"/>
      <c r="Q27" s="491"/>
      <c r="R27" s="491"/>
      <c r="S27" s="491"/>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1"/>
      <c r="BI27" s="492"/>
      <c r="BJ27" s="492"/>
      <c r="BK27" s="492"/>
      <c r="BL27" s="492"/>
      <c r="BM27" s="492"/>
      <c r="BN27" s="492"/>
      <c r="BO27" s="492"/>
      <c r="BP27" s="492"/>
      <c r="BQ27" s="492"/>
      <c r="BR27" s="492"/>
      <c r="BS27" s="492"/>
      <c r="BT27" s="492"/>
      <c r="BU27" s="492"/>
      <c r="BV27" s="492"/>
    </row>
    <row r="28" spans="1:74" ht="11.1" customHeight="1" x14ac:dyDescent="0.2">
      <c r="A28" s="119" t="s">
        <v>825</v>
      </c>
      <c r="B28" s="206" t="s">
        <v>597</v>
      </c>
      <c r="C28" s="215">
        <v>12.786412357</v>
      </c>
      <c r="D28" s="215">
        <v>12.417698667</v>
      </c>
      <c r="E28" s="215">
        <v>12.383716832999999</v>
      </c>
      <c r="F28" s="215">
        <v>11.972982341</v>
      </c>
      <c r="G28" s="215">
        <v>12.367641699</v>
      </c>
      <c r="H28" s="215">
        <v>13.117415161</v>
      </c>
      <c r="I28" s="215">
        <v>12.761230791999999</v>
      </c>
      <c r="J28" s="215">
        <v>12.939542340999999</v>
      </c>
      <c r="K28" s="215">
        <v>12.905897337000001</v>
      </c>
      <c r="L28" s="215">
        <v>12.125542672</v>
      </c>
      <c r="M28" s="215">
        <v>12.232573455000001</v>
      </c>
      <c r="N28" s="215">
        <v>12.460806664</v>
      </c>
      <c r="O28" s="215">
        <v>11.770043648</v>
      </c>
      <c r="P28" s="215">
        <v>11.650989707000001</v>
      </c>
      <c r="Q28" s="215">
        <v>11.772335897</v>
      </c>
      <c r="R28" s="215">
        <v>11.389424570999999</v>
      </c>
      <c r="S28" s="215">
        <v>11.715806799999999</v>
      </c>
      <c r="T28" s="215">
        <v>12.345924107</v>
      </c>
      <c r="U28" s="215">
        <v>12.167906528</v>
      </c>
      <c r="V28" s="215">
        <v>12.203081449000001</v>
      </c>
      <c r="W28" s="215">
        <v>12.068733687</v>
      </c>
      <c r="X28" s="215">
        <v>11.434364719</v>
      </c>
      <c r="Y28" s="215">
        <v>11.601605685999999</v>
      </c>
      <c r="Z28" s="215">
        <v>11.772428078000001</v>
      </c>
      <c r="AA28" s="215">
        <v>11.974318513</v>
      </c>
      <c r="AB28" s="215">
        <v>12.871547478</v>
      </c>
      <c r="AC28" s="215">
        <v>12.398088449999999</v>
      </c>
      <c r="AD28" s="215">
        <v>11.729149290000001</v>
      </c>
      <c r="AE28" s="215">
        <v>11.817778498999999</v>
      </c>
      <c r="AF28" s="215">
        <v>12.109681697999999</v>
      </c>
      <c r="AG28" s="215">
        <v>12.555430725000001</v>
      </c>
      <c r="AH28" s="215">
        <v>12.318365708</v>
      </c>
      <c r="AI28" s="215">
        <v>12.319854898999999</v>
      </c>
      <c r="AJ28" s="215">
        <v>11.487146882999999</v>
      </c>
      <c r="AK28" s="215">
        <v>11.619062676</v>
      </c>
      <c r="AL28" s="215">
        <v>12.546819663999999</v>
      </c>
      <c r="AM28" s="215">
        <v>12.704042265</v>
      </c>
      <c r="AN28" s="215">
        <v>13.194146379999999</v>
      </c>
      <c r="AO28" s="215">
        <v>12.917650777</v>
      </c>
      <c r="AP28" s="215">
        <v>11.55529598</v>
      </c>
      <c r="AQ28" s="215">
        <v>11.185644277</v>
      </c>
      <c r="AR28" s="215">
        <v>11.506176953000001</v>
      </c>
      <c r="AS28" s="215">
        <v>11.589867119999999</v>
      </c>
      <c r="AT28" s="215">
        <v>11.310428408</v>
      </c>
      <c r="AU28" s="215">
        <v>11.155911718</v>
      </c>
      <c r="AV28" s="215">
        <v>10.709284305000001</v>
      </c>
      <c r="AW28" s="215">
        <v>10.867952542999999</v>
      </c>
      <c r="AX28" s="215">
        <v>11.678640134</v>
      </c>
      <c r="AY28" s="215">
        <v>12.452292502000001</v>
      </c>
      <c r="AZ28" s="215">
        <v>14.117310694</v>
      </c>
      <c r="BA28" s="215">
        <v>13.014036546</v>
      </c>
      <c r="BB28" s="215">
        <v>11.725746063000001</v>
      </c>
      <c r="BC28" s="215">
        <v>11.628739293000001</v>
      </c>
      <c r="BD28" s="215">
        <v>11.796380428000001</v>
      </c>
      <c r="BE28" s="215">
        <v>11.416836711</v>
      </c>
      <c r="BF28" s="215">
        <v>11.98</v>
      </c>
      <c r="BG28" s="215">
        <v>12.63025</v>
      </c>
      <c r="BH28" s="215">
        <v>12.484959999999999</v>
      </c>
      <c r="BI28" s="356">
        <v>12.36858</v>
      </c>
      <c r="BJ28" s="356">
        <v>13.11458</v>
      </c>
      <c r="BK28" s="356">
        <v>14.191409999999999</v>
      </c>
      <c r="BL28" s="356">
        <v>15.829940000000001</v>
      </c>
      <c r="BM28" s="356">
        <v>14.483000000000001</v>
      </c>
      <c r="BN28" s="356">
        <v>12.933109999999999</v>
      </c>
      <c r="BO28" s="356">
        <v>12.69101</v>
      </c>
      <c r="BP28" s="356">
        <v>12.771610000000001</v>
      </c>
      <c r="BQ28" s="356">
        <v>12.29044</v>
      </c>
      <c r="BR28" s="356">
        <v>12.844799999999999</v>
      </c>
      <c r="BS28" s="356">
        <v>13.47991</v>
      </c>
      <c r="BT28" s="356">
        <v>13.285729999999999</v>
      </c>
      <c r="BU28" s="356">
        <v>13.117599999999999</v>
      </c>
      <c r="BV28" s="356">
        <v>13.90287</v>
      </c>
    </row>
    <row r="29" spans="1:74" ht="11.1" customHeight="1" x14ac:dyDescent="0.2">
      <c r="A29" s="119" t="s">
        <v>826</v>
      </c>
      <c r="B29" s="188" t="s">
        <v>631</v>
      </c>
      <c r="C29" s="215">
        <v>8.6857339185000004</v>
      </c>
      <c r="D29" s="215">
        <v>8.5505508030000001</v>
      </c>
      <c r="E29" s="215">
        <v>8.1881799936000004</v>
      </c>
      <c r="F29" s="215">
        <v>8.1036068709000002</v>
      </c>
      <c r="G29" s="215">
        <v>8.2019597592999993</v>
      </c>
      <c r="H29" s="215">
        <v>8.2966241001000007</v>
      </c>
      <c r="I29" s="215">
        <v>8.5105525370000006</v>
      </c>
      <c r="J29" s="215">
        <v>8.4539404345999998</v>
      </c>
      <c r="K29" s="215">
        <v>7.9887238198999997</v>
      </c>
      <c r="L29" s="215">
        <v>7.7804229595000001</v>
      </c>
      <c r="M29" s="215">
        <v>7.5978410638999998</v>
      </c>
      <c r="N29" s="215">
        <v>7.5889564470000002</v>
      </c>
      <c r="O29" s="215">
        <v>7.6383492984999997</v>
      </c>
      <c r="P29" s="215">
        <v>7.4392231213000004</v>
      </c>
      <c r="Q29" s="215">
        <v>7.5059907409999997</v>
      </c>
      <c r="R29" s="215">
        <v>7.4334931342999999</v>
      </c>
      <c r="S29" s="215">
        <v>7.4243743323000002</v>
      </c>
      <c r="T29" s="215">
        <v>7.6732329191000002</v>
      </c>
      <c r="U29" s="215">
        <v>7.7277621054000001</v>
      </c>
      <c r="V29" s="215">
        <v>7.7790157840000003</v>
      </c>
      <c r="W29" s="215">
        <v>7.3112174806999999</v>
      </c>
      <c r="X29" s="215">
        <v>7.2501739006000001</v>
      </c>
      <c r="Y29" s="215">
        <v>7.3870000248999999</v>
      </c>
      <c r="Z29" s="215">
        <v>7.3044487910999996</v>
      </c>
      <c r="AA29" s="215">
        <v>7.4242998277999996</v>
      </c>
      <c r="AB29" s="215">
        <v>7.4754282950000004</v>
      </c>
      <c r="AC29" s="215">
        <v>7.3522428234000001</v>
      </c>
      <c r="AD29" s="215">
        <v>7.2361067585000001</v>
      </c>
      <c r="AE29" s="215">
        <v>7.1603108454999997</v>
      </c>
      <c r="AF29" s="215">
        <v>7.2872317928000001</v>
      </c>
      <c r="AG29" s="215">
        <v>7.5472960688999997</v>
      </c>
      <c r="AH29" s="215">
        <v>7.2865160659999999</v>
      </c>
      <c r="AI29" s="215">
        <v>6.9858003042999997</v>
      </c>
      <c r="AJ29" s="215">
        <v>6.9038678529000004</v>
      </c>
      <c r="AK29" s="215">
        <v>6.7806079456999999</v>
      </c>
      <c r="AL29" s="215">
        <v>7.0790734728000002</v>
      </c>
      <c r="AM29" s="215">
        <v>8.8088038325000007</v>
      </c>
      <c r="AN29" s="215">
        <v>8.8485365976000008</v>
      </c>
      <c r="AO29" s="215">
        <v>8.3052553528999997</v>
      </c>
      <c r="AP29" s="215">
        <v>7.4406756635000004</v>
      </c>
      <c r="AQ29" s="215">
        <v>7.0294301278000004</v>
      </c>
      <c r="AR29" s="215">
        <v>7.2663143159999999</v>
      </c>
      <c r="AS29" s="215">
        <v>7.2693839262999997</v>
      </c>
      <c r="AT29" s="215">
        <v>7.1027202798999998</v>
      </c>
      <c r="AU29" s="215">
        <v>7.1090919176999998</v>
      </c>
      <c r="AV29" s="215">
        <v>6.9023707713000002</v>
      </c>
      <c r="AW29" s="215">
        <v>6.9781250761000004</v>
      </c>
      <c r="AX29" s="215">
        <v>7.0757361804999999</v>
      </c>
      <c r="AY29" s="215">
        <v>7.1474818962000004</v>
      </c>
      <c r="AZ29" s="215">
        <v>8.3495430907999992</v>
      </c>
      <c r="BA29" s="215">
        <v>8.1142391022999991</v>
      </c>
      <c r="BB29" s="215">
        <v>7.2383071061999997</v>
      </c>
      <c r="BC29" s="215">
        <v>7.1255439142999997</v>
      </c>
      <c r="BD29" s="215">
        <v>7.2004849138999996</v>
      </c>
      <c r="BE29" s="215">
        <v>7.3401038752999996</v>
      </c>
      <c r="BF29" s="215">
        <v>7.37</v>
      </c>
      <c r="BG29" s="215">
        <v>7.4807499999999996</v>
      </c>
      <c r="BH29" s="215">
        <v>7.3492680000000004</v>
      </c>
      <c r="BI29" s="356">
        <v>7.2391059999999996</v>
      </c>
      <c r="BJ29" s="356">
        <v>7.2032660000000002</v>
      </c>
      <c r="BK29" s="356">
        <v>7.1981849999999996</v>
      </c>
      <c r="BL29" s="356">
        <v>8.3039690000000004</v>
      </c>
      <c r="BM29" s="356">
        <v>8.2271509999999992</v>
      </c>
      <c r="BN29" s="356">
        <v>7.4137690000000003</v>
      </c>
      <c r="BO29" s="356">
        <v>7.063129</v>
      </c>
      <c r="BP29" s="356">
        <v>7.4406790000000003</v>
      </c>
      <c r="BQ29" s="356">
        <v>7.4994329999999998</v>
      </c>
      <c r="BR29" s="356">
        <v>7.426463</v>
      </c>
      <c r="BS29" s="356">
        <v>7.5303870000000002</v>
      </c>
      <c r="BT29" s="356">
        <v>7.4805359999999999</v>
      </c>
      <c r="BU29" s="356">
        <v>7.4264330000000003</v>
      </c>
      <c r="BV29" s="356">
        <v>7.3621499999999997</v>
      </c>
    </row>
    <row r="30" spans="1:74" ht="11.1" customHeight="1" x14ac:dyDescent="0.2">
      <c r="A30" s="119" t="s">
        <v>827</v>
      </c>
      <c r="B30" s="206" t="s">
        <v>598</v>
      </c>
      <c r="C30" s="215">
        <v>6.3249807533000002</v>
      </c>
      <c r="D30" s="215">
        <v>6.4371317147999996</v>
      </c>
      <c r="E30" s="215">
        <v>6.3862210884000001</v>
      </c>
      <c r="F30" s="215">
        <v>6.3684341126000001</v>
      </c>
      <c r="G30" s="215">
        <v>6.4199363714000004</v>
      </c>
      <c r="H30" s="215">
        <v>6.7200360944000002</v>
      </c>
      <c r="I30" s="215">
        <v>6.7697298649000004</v>
      </c>
      <c r="J30" s="215">
        <v>6.8244069594000001</v>
      </c>
      <c r="K30" s="215">
        <v>6.6066406462999998</v>
      </c>
      <c r="L30" s="215">
        <v>6.5071227158999996</v>
      </c>
      <c r="M30" s="215">
        <v>6.4521161274000001</v>
      </c>
      <c r="N30" s="215">
        <v>6.4481629847999997</v>
      </c>
      <c r="O30" s="215">
        <v>6.3941782803000002</v>
      </c>
      <c r="P30" s="215">
        <v>6.4060820944000003</v>
      </c>
      <c r="Q30" s="215">
        <v>6.4027434729000001</v>
      </c>
      <c r="R30" s="215">
        <v>6.3504481839000002</v>
      </c>
      <c r="S30" s="215">
        <v>6.5146563593</v>
      </c>
      <c r="T30" s="215">
        <v>6.5048606593000002</v>
      </c>
      <c r="U30" s="215">
        <v>6.7546955575999998</v>
      </c>
      <c r="V30" s="215">
        <v>6.6315650939999999</v>
      </c>
      <c r="W30" s="215">
        <v>6.5866395136999998</v>
      </c>
      <c r="X30" s="215">
        <v>6.5116694689000001</v>
      </c>
      <c r="Y30" s="215">
        <v>6.4885313102</v>
      </c>
      <c r="Z30" s="215">
        <v>6.5593028866000003</v>
      </c>
      <c r="AA30" s="215">
        <v>6.4037019613000004</v>
      </c>
      <c r="AB30" s="215">
        <v>6.5038241364999996</v>
      </c>
      <c r="AC30" s="215">
        <v>6.5357732152999999</v>
      </c>
      <c r="AD30" s="215">
        <v>6.5394288419000004</v>
      </c>
      <c r="AE30" s="215">
        <v>6.6596477725999996</v>
      </c>
      <c r="AF30" s="215">
        <v>6.6894337960000003</v>
      </c>
      <c r="AG30" s="215">
        <v>6.810202189</v>
      </c>
      <c r="AH30" s="215">
        <v>6.8178231113000001</v>
      </c>
      <c r="AI30" s="215">
        <v>6.6604025086999998</v>
      </c>
      <c r="AJ30" s="215">
        <v>6.5678675325000002</v>
      </c>
      <c r="AK30" s="215">
        <v>6.4791500609000003</v>
      </c>
      <c r="AL30" s="215">
        <v>6.4412528642</v>
      </c>
      <c r="AM30" s="215">
        <v>7.0957998148000003</v>
      </c>
      <c r="AN30" s="215">
        <v>7.2891072183999999</v>
      </c>
      <c r="AO30" s="215">
        <v>7.1224491684000002</v>
      </c>
      <c r="AP30" s="215">
        <v>6.8603421012999997</v>
      </c>
      <c r="AQ30" s="215">
        <v>6.8549870286000001</v>
      </c>
      <c r="AR30" s="215">
        <v>7.1608785932999997</v>
      </c>
      <c r="AS30" s="215">
        <v>7.1613746305000001</v>
      </c>
      <c r="AT30" s="215">
        <v>7.1681454326000003</v>
      </c>
      <c r="AU30" s="215">
        <v>7.0229853984000004</v>
      </c>
      <c r="AV30" s="215">
        <v>6.9579405569999997</v>
      </c>
      <c r="AW30" s="215">
        <v>6.9021388646000004</v>
      </c>
      <c r="AX30" s="215">
        <v>6.8257583209000003</v>
      </c>
      <c r="AY30" s="215">
        <v>6.7050053275000003</v>
      </c>
      <c r="AZ30" s="215">
        <v>6.9040391723000001</v>
      </c>
      <c r="BA30" s="215">
        <v>7.0119822674999996</v>
      </c>
      <c r="BB30" s="215">
        <v>6.6283497933</v>
      </c>
      <c r="BC30" s="215">
        <v>6.7175546929000003</v>
      </c>
      <c r="BD30" s="215">
        <v>6.9896793857999997</v>
      </c>
      <c r="BE30" s="215">
        <v>7.1883164010999998</v>
      </c>
      <c r="BF30" s="215">
        <v>7.1</v>
      </c>
      <c r="BG30" s="215">
        <v>7.0427429999999998</v>
      </c>
      <c r="BH30" s="215">
        <v>7.056495</v>
      </c>
      <c r="BI30" s="356">
        <v>7.1050950000000004</v>
      </c>
      <c r="BJ30" s="356">
        <v>6.8804569999999998</v>
      </c>
      <c r="BK30" s="356">
        <v>6.8111139999999999</v>
      </c>
      <c r="BL30" s="356">
        <v>7.0256619999999996</v>
      </c>
      <c r="BM30" s="356">
        <v>7.140962</v>
      </c>
      <c r="BN30" s="356">
        <v>6.7632320000000004</v>
      </c>
      <c r="BO30" s="356">
        <v>6.8762100000000004</v>
      </c>
      <c r="BP30" s="356">
        <v>7.1855599999999997</v>
      </c>
      <c r="BQ30" s="356">
        <v>7.4015430000000002</v>
      </c>
      <c r="BR30" s="356">
        <v>7.2732299999999999</v>
      </c>
      <c r="BS30" s="356">
        <v>7.1748219999999998</v>
      </c>
      <c r="BT30" s="356">
        <v>7.1728110000000003</v>
      </c>
      <c r="BU30" s="356">
        <v>7.1945690000000004</v>
      </c>
      <c r="BV30" s="356">
        <v>6.9627160000000003</v>
      </c>
    </row>
    <row r="31" spans="1:74" ht="11.1" customHeight="1" x14ac:dyDescent="0.2">
      <c r="A31" s="119" t="s">
        <v>828</v>
      </c>
      <c r="B31" s="206" t="s">
        <v>599</v>
      </c>
      <c r="C31" s="215">
        <v>5.6534703517000002</v>
      </c>
      <c r="D31" s="215">
        <v>5.7632368128999998</v>
      </c>
      <c r="E31" s="215">
        <v>5.8234415340999997</v>
      </c>
      <c r="F31" s="215">
        <v>5.8610768705999998</v>
      </c>
      <c r="G31" s="215">
        <v>5.9906951242000002</v>
      </c>
      <c r="H31" s="215">
        <v>6.4499735787999999</v>
      </c>
      <c r="I31" s="215">
        <v>6.7590831723999996</v>
      </c>
      <c r="J31" s="215">
        <v>6.7296018433000002</v>
      </c>
      <c r="K31" s="215">
        <v>6.4437735392000004</v>
      </c>
      <c r="L31" s="215">
        <v>5.9474712915000003</v>
      </c>
      <c r="M31" s="215">
        <v>5.6063434348000003</v>
      </c>
      <c r="N31" s="215">
        <v>5.7441926898000002</v>
      </c>
      <c r="O31" s="215">
        <v>5.7955200485000002</v>
      </c>
      <c r="P31" s="215">
        <v>5.9096474808000004</v>
      </c>
      <c r="Q31" s="215">
        <v>6.0864430654000001</v>
      </c>
      <c r="R31" s="215">
        <v>6.0120588061999998</v>
      </c>
      <c r="S31" s="215">
        <v>6.0954461241000004</v>
      </c>
      <c r="T31" s="215">
        <v>6.6394165113000003</v>
      </c>
      <c r="U31" s="215">
        <v>6.9656560936999998</v>
      </c>
      <c r="V31" s="215">
        <v>6.9839969412</v>
      </c>
      <c r="W31" s="215">
        <v>6.6333581367000001</v>
      </c>
      <c r="X31" s="215">
        <v>6.0777619381000001</v>
      </c>
      <c r="Y31" s="215">
        <v>5.8990424615999997</v>
      </c>
      <c r="Z31" s="215">
        <v>6.0029206996999998</v>
      </c>
      <c r="AA31" s="215">
        <v>6.1788760351000001</v>
      </c>
      <c r="AB31" s="215">
        <v>6.4195023595</v>
      </c>
      <c r="AC31" s="215">
        <v>6.5023249148</v>
      </c>
      <c r="AD31" s="215">
        <v>6.3378851048999998</v>
      </c>
      <c r="AE31" s="215">
        <v>6.3964436278000001</v>
      </c>
      <c r="AF31" s="215">
        <v>6.9797484036000004</v>
      </c>
      <c r="AG31" s="215">
        <v>7.3639501238999996</v>
      </c>
      <c r="AH31" s="215">
        <v>7.2300205522000001</v>
      </c>
      <c r="AI31" s="215">
        <v>6.9461523486000001</v>
      </c>
      <c r="AJ31" s="215">
        <v>6.3361191338999996</v>
      </c>
      <c r="AK31" s="215">
        <v>6.2200322988999996</v>
      </c>
      <c r="AL31" s="215">
        <v>6.2654973693000002</v>
      </c>
      <c r="AM31" s="215">
        <v>6.2873154634999997</v>
      </c>
      <c r="AN31" s="215">
        <v>6.4495796828999996</v>
      </c>
      <c r="AO31" s="215">
        <v>6.6597208289000003</v>
      </c>
      <c r="AP31" s="215">
        <v>6.4585220298000001</v>
      </c>
      <c r="AQ31" s="215">
        <v>6.3950226164000004</v>
      </c>
      <c r="AR31" s="215">
        <v>6.8919459327999997</v>
      </c>
      <c r="AS31" s="215">
        <v>7.2742231058</v>
      </c>
      <c r="AT31" s="215">
        <v>7.3906079625999999</v>
      </c>
      <c r="AU31" s="215">
        <v>6.9704373006000004</v>
      </c>
      <c r="AV31" s="215">
        <v>6.3158770361999998</v>
      </c>
      <c r="AW31" s="215">
        <v>6.1508843828000002</v>
      </c>
      <c r="AX31" s="215">
        <v>6.2319304133999998</v>
      </c>
      <c r="AY31" s="215">
        <v>6.3823905035999999</v>
      </c>
      <c r="AZ31" s="215">
        <v>6.5213452298999997</v>
      </c>
      <c r="BA31" s="215">
        <v>6.5739913957000002</v>
      </c>
      <c r="BB31" s="215">
        <v>6.5448032359999999</v>
      </c>
      <c r="BC31" s="215">
        <v>6.6015405569999999</v>
      </c>
      <c r="BD31" s="215">
        <v>7.4736926521000004</v>
      </c>
      <c r="BE31" s="215">
        <v>7.7032420813</v>
      </c>
      <c r="BF31" s="215">
        <v>7.45</v>
      </c>
      <c r="BG31" s="215">
        <v>7.0755340000000002</v>
      </c>
      <c r="BH31" s="215">
        <v>6.5668230000000003</v>
      </c>
      <c r="BI31" s="356">
        <v>6.4220699999999997</v>
      </c>
      <c r="BJ31" s="356">
        <v>6.4112150000000003</v>
      </c>
      <c r="BK31" s="356">
        <v>6.5756790000000001</v>
      </c>
      <c r="BL31" s="356">
        <v>6.7254339999999999</v>
      </c>
      <c r="BM31" s="356">
        <v>6.7373010000000004</v>
      </c>
      <c r="BN31" s="356">
        <v>6.7049960000000004</v>
      </c>
      <c r="BO31" s="356">
        <v>6.7637340000000004</v>
      </c>
      <c r="BP31" s="356">
        <v>7.6589159999999996</v>
      </c>
      <c r="BQ31" s="356">
        <v>7.8910809999999998</v>
      </c>
      <c r="BR31" s="356">
        <v>7.631399</v>
      </c>
      <c r="BS31" s="356">
        <v>7.2226340000000002</v>
      </c>
      <c r="BT31" s="356">
        <v>6.6753669999999996</v>
      </c>
      <c r="BU31" s="356">
        <v>6.5105019999999998</v>
      </c>
      <c r="BV31" s="356">
        <v>6.5093079999999999</v>
      </c>
    </row>
    <row r="32" spans="1:74" ht="11.1" customHeight="1" x14ac:dyDescent="0.2">
      <c r="A32" s="119" t="s">
        <v>829</v>
      </c>
      <c r="B32" s="206" t="s">
        <v>600</v>
      </c>
      <c r="C32" s="215">
        <v>6.5301371697999997</v>
      </c>
      <c r="D32" s="215">
        <v>6.4696475812000003</v>
      </c>
      <c r="E32" s="215">
        <v>6.3366934008999998</v>
      </c>
      <c r="F32" s="215">
        <v>6.4707734711000002</v>
      </c>
      <c r="G32" s="215">
        <v>6.5175263463000004</v>
      </c>
      <c r="H32" s="215">
        <v>7.0617956608999997</v>
      </c>
      <c r="I32" s="215">
        <v>7.1978508622000001</v>
      </c>
      <c r="J32" s="215">
        <v>7.0722324778000001</v>
      </c>
      <c r="K32" s="215">
        <v>6.7699172286999998</v>
      </c>
      <c r="L32" s="215">
        <v>6.5320379927000003</v>
      </c>
      <c r="M32" s="215">
        <v>6.4467917977000004</v>
      </c>
      <c r="N32" s="215">
        <v>6.4628338546000004</v>
      </c>
      <c r="O32" s="215">
        <v>6.3926330768000001</v>
      </c>
      <c r="P32" s="215">
        <v>6.3671167211000004</v>
      </c>
      <c r="Q32" s="215">
        <v>6.3403315088000003</v>
      </c>
      <c r="R32" s="215">
        <v>6.2866830074999998</v>
      </c>
      <c r="S32" s="215">
        <v>6.4452806354999996</v>
      </c>
      <c r="T32" s="215">
        <v>6.7586327462</v>
      </c>
      <c r="U32" s="215">
        <v>7.0603027874000004</v>
      </c>
      <c r="V32" s="215">
        <v>6.8315268750999998</v>
      </c>
      <c r="W32" s="215">
        <v>6.7950057654</v>
      </c>
      <c r="X32" s="215">
        <v>6.3985580432000004</v>
      </c>
      <c r="Y32" s="215">
        <v>6.4634746621000003</v>
      </c>
      <c r="Z32" s="215">
        <v>6.4273059214000003</v>
      </c>
      <c r="AA32" s="215">
        <v>6.2718223759000002</v>
      </c>
      <c r="AB32" s="215">
        <v>6.3775406058000002</v>
      </c>
      <c r="AC32" s="215">
        <v>6.3615008221</v>
      </c>
      <c r="AD32" s="215">
        <v>6.2654283658000001</v>
      </c>
      <c r="AE32" s="215">
        <v>6.3193145704000004</v>
      </c>
      <c r="AF32" s="215">
        <v>6.7266999811000003</v>
      </c>
      <c r="AG32" s="215">
        <v>6.7968401525999997</v>
      </c>
      <c r="AH32" s="215">
        <v>6.7727918097000002</v>
      </c>
      <c r="AI32" s="215">
        <v>6.6747938490000003</v>
      </c>
      <c r="AJ32" s="215">
        <v>6.3953991859999997</v>
      </c>
      <c r="AK32" s="215">
        <v>6.3514978256000001</v>
      </c>
      <c r="AL32" s="215">
        <v>6.5250506167999998</v>
      </c>
      <c r="AM32" s="215">
        <v>6.9454103374000002</v>
      </c>
      <c r="AN32" s="215">
        <v>6.7295063995</v>
      </c>
      <c r="AO32" s="215">
        <v>6.6201232741</v>
      </c>
      <c r="AP32" s="215">
        <v>6.4915924359000003</v>
      </c>
      <c r="AQ32" s="215">
        <v>6.4335798975999996</v>
      </c>
      <c r="AR32" s="215">
        <v>6.8615232143</v>
      </c>
      <c r="AS32" s="215">
        <v>7.0075384172000001</v>
      </c>
      <c r="AT32" s="215">
        <v>6.9326247947999997</v>
      </c>
      <c r="AU32" s="215">
        <v>6.5493649938000003</v>
      </c>
      <c r="AV32" s="215">
        <v>6.5167536657999996</v>
      </c>
      <c r="AW32" s="215">
        <v>6.4181550849000004</v>
      </c>
      <c r="AX32" s="215">
        <v>6.3515558555</v>
      </c>
      <c r="AY32" s="215">
        <v>6.5738370033000004</v>
      </c>
      <c r="AZ32" s="215">
        <v>6.707971015</v>
      </c>
      <c r="BA32" s="215">
        <v>6.3790140130999999</v>
      </c>
      <c r="BB32" s="215">
        <v>6.3029013859000003</v>
      </c>
      <c r="BC32" s="215">
        <v>6.4509004913999997</v>
      </c>
      <c r="BD32" s="215">
        <v>6.3929951130999996</v>
      </c>
      <c r="BE32" s="215">
        <v>7.2348464972000004</v>
      </c>
      <c r="BF32" s="215">
        <v>6.85</v>
      </c>
      <c r="BG32" s="215">
        <v>6.6204729999999996</v>
      </c>
      <c r="BH32" s="215">
        <v>6.5833519999999996</v>
      </c>
      <c r="BI32" s="356">
        <v>6.4944540000000002</v>
      </c>
      <c r="BJ32" s="356">
        <v>6.1630209999999996</v>
      </c>
      <c r="BK32" s="356">
        <v>6.7391189999999996</v>
      </c>
      <c r="BL32" s="356">
        <v>6.8608250000000002</v>
      </c>
      <c r="BM32" s="356">
        <v>6.4070119999999999</v>
      </c>
      <c r="BN32" s="356">
        <v>6.4517899999999999</v>
      </c>
      <c r="BO32" s="356">
        <v>6.6131760000000002</v>
      </c>
      <c r="BP32" s="356">
        <v>6.5676500000000004</v>
      </c>
      <c r="BQ32" s="356">
        <v>7.4460920000000002</v>
      </c>
      <c r="BR32" s="356">
        <v>7.0080080000000002</v>
      </c>
      <c r="BS32" s="356">
        <v>6.6877050000000002</v>
      </c>
      <c r="BT32" s="356">
        <v>6.6499240000000004</v>
      </c>
      <c r="BU32" s="356">
        <v>6.5218629999999997</v>
      </c>
      <c r="BV32" s="356">
        <v>6.1669910000000003</v>
      </c>
    </row>
    <row r="33" spans="1:74" ht="11.1" customHeight="1" x14ac:dyDescent="0.2">
      <c r="A33" s="119" t="s">
        <v>830</v>
      </c>
      <c r="B33" s="206" t="s">
        <v>601</v>
      </c>
      <c r="C33" s="215">
        <v>5.8805568416999998</v>
      </c>
      <c r="D33" s="215">
        <v>5.8908163026000002</v>
      </c>
      <c r="E33" s="215">
        <v>5.7043696146</v>
      </c>
      <c r="F33" s="215">
        <v>5.6994548053000003</v>
      </c>
      <c r="G33" s="215">
        <v>6.0858960780000002</v>
      </c>
      <c r="H33" s="215">
        <v>6.7339271751999998</v>
      </c>
      <c r="I33" s="215">
        <v>6.8958260513000003</v>
      </c>
      <c r="J33" s="215">
        <v>6.9289035986999998</v>
      </c>
      <c r="K33" s="215">
        <v>6.6737213287000001</v>
      </c>
      <c r="L33" s="215">
        <v>5.9492867583000004</v>
      </c>
      <c r="M33" s="215">
        <v>5.7678711956999997</v>
      </c>
      <c r="N33" s="215">
        <v>6.0594476675999998</v>
      </c>
      <c r="O33" s="215">
        <v>5.868182365</v>
      </c>
      <c r="P33" s="215">
        <v>5.805558392</v>
      </c>
      <c r="Q33" s="215">
        <v>5.7724135559</v>
      </c>
      <c r="R33" s="215">
        <v>5.7198157264000002</v>
      </c>
      <c r="S33" s="215">
        <v>5.8874365667999999</v>
      </c>
      <c r="T33" s="215">
        <v>6.7317064794999997</v>
      </c>
      <c r="U33" s="215">
        <v>6.7956464587000003</v>
      </c>
      <c r="V33" s="215">
        <v>6.6420163265000003</v>
      </c>
      <c r="W33" s="215">
        <v>6.6064044345999999</v>
      </c>
      <c r="X33" s="215">
        <v>5.8273525985000001</v>
      </c>
      <c r="Y33" s="215">
        <v>5.7544079200000002</v>
      </c>
      <c r="Z33" s="215">
        <v>5.9611206998000004</v>
      </c>
      <c r="AA33" s="215">
        <v>5.6591044475999999</v>
      </c>
      <c r="AB33" s="215">
        <v>5.6990122558999996</v>
      </c>
      <c r="AC33" s="215">
        <v>5.6454127977999997</v>
      </c>
      <c r="AD33" s="215">
        <v>5.4455199388000004</v>
      </c>
      <c r="AE33" s="215">
        <v>5.6332484357999997</v>
      </c>
      <c r="AF33" s="215">
        <v>6.6112229225999997</v>
      </c>
      <c r="AG33" s="215">
        <v>6.6051043425999998</v>
      </c>
      <c r="AH33" s="215">
        <v>6.5919424031</v>
      </c>
      <c r="AI33" s="215">
        <v>6.5564070533000001</v>
      </c>
      <c r="AJ33" s="215">
        <v>5.5899442553999998</v>
      </c>
      <c r="AK33" s="215">
        <v>5.4892613301999997</v>
      </c>
      <c r="AL33" s="215">
        <v>5.7713606772999997</v>
      </c>
      <c r="AM33" s="215">
        <v>6.1219083401000001</v>
      </c>
      <c r="AN33" s="215">
        <v>5.9971619904000004</v>
      </c>
      <c r="AO33" s="215">
        <v>5.9681871042000001</v>
      </c>
      <c r="AP33" s="215">
        <v>5.7064014882</v>
      </c>
      <c r="AQ33" s="215">
        <v>5.8088104098000004</v>
      </c>
      <c r="AR33" s="215">
        <v>6.6210258925999996</v>
      </c>
      <c r="AS33" s="215">
        <v>6.7037698431999999</v>
      </c>
      <c r="AT33" s="215">
        <v>6.5888429445999996</v>
      </c>
      <c r="AU33" s="215">
        <v>6.3679379389999999</v>
      </c>
      <c r="AV33" s="215">
        <v>5.5645372487999998</v>
      </c>
      <c r="AW33" s="215">
        <v>5.5312757583999996</v>
      </c>
      <c r="AX33" s="215">
        <v>5.4844784212000004</v>
      </c>
      <c r="AY33" s="215">
        <v>5.6849034064000001</v>
      </c>
      <c r="AZ33" s="215">
        <v>5.9833500074000003</v>
      </c>
      <c r="BA33" s="215">
        <v>5.6792740521000002</v>
      </c>
      <c r="BB33" s="215">
        <v>5.6103878325999998</v>
      </c>
      <c r="BC33" s="215">
        <v>5.7687370615000004</v>
      </c>
      <c r="BD33" s="215">
        <v>6.4685035927000003</v>
      </c>
      <c r="BE33" s="215">
        <v>6.6506546517</v>
      </c>
      <c r="BF33" s="215">
        <v>6.54</v>
      </c>
      <c r="BG33" s="215">
        <v>6.4404339999999998</v>
      </c>
      <c r="BH33" s="215">
        <v>5.9184850000000004</v>
      </c>
      <c r="BI33" s="356">
        <v>5.9332779999999996</v>
      </c>
      <c r="BJ33" s="356">
        <v>5.5141619999999998</v>
      </c>
      <c r="BK33" s="356">
        <v>5.8989000000000003</v>
      </c>
      <c r="BL33" s="356">
        <v>6.0956539999999997</v>
      </c>
      <c r="BM33" s="356">
        <v>5.7184299999999997</v>
      </c>
      <c r="BN33" s="356">
        <v>5.6356149999999996</v>
      </c>
      <c r="BO33" s="356">
        <v>5.8505789999999998</v>
      </c>
      <c r="BP33" s="356">
        <v>6.6375089999999997</v>
      </c>
      <c r="BQ33" s="356">
        <v>6.8379719999999997</v>
      </c>
      <c r="BR33" s="356">
        <v>6.6587899999999998</v>
      </c>
      <c r="BS33" s="356">
        <v>6.4283380000000001</v>
      </c>
      <c r="BT33" s="356">
        <v>5.9369550000000002</v>
      </c>
      <c r="BU33" s="356">
        <v>5.8640129999999999</v>
      </c>
      <c r="BV33" s="356">
        <v>5.4659620000000002</v>
      </c>
    </row>
    <row r="34" spans="1:74" ht="11.1" customHeight="1" x14ac:dyDescent="0.2">
      <c r="A34" s="119" t="s">
        <v>831</v>
      </c>
      <c r="B34" s="206" t="s">
        <v>602</v>
      </c>
      <c r="C34" s="215">
        <v>5.5356245296999997</v>
      </c>
      <c r="D34" s="215">
        <v>5.8613537919000001</v>
      </c>
      <c r="E34" s="215">
        <v>5.7851309723000002</v>
      </c>
      <c r="F34" s="215">
        <v>5.7176613605000002</v>
      </c>
      <c r="G34" s="215">
        <v>5.8175567734999998</v>
      </c>
      <c r="H34" s="215">
        <v>6.3415606800999997</v>
      </c>
      <c r="I34" s="215">
        <v>6.3758412448000001</v>
      </c>
      <c r="J34" s="215">
        <v>6.8289627263000003</v>
      </c>
      <c r="K34" s="215">
        <v>6.4315404917999999</v>
      </c>
      <c r="L34" s="215">
        <v>5.8508952791000004</v>
      </c>
      <c r="M34" s="215">
        <v>5.6939277578</v>
      </c>
      <c r="N34" s="215">
        <v>5.5624860198999997</v>
      </c>
      <c r="O34" s="215">
        <v>5.3747085793</v>
      </c>
      <c r="P34" s="215">
        <v>5.3738109147999999</v>
      </c>
      <c r="Q34" s="215">
        <v>5.2831056836999997</v>
      </c>
      <c r="R34" s="215">
        <v>5.1248847055000004</v>
      </c>
      <c r="S34" s="215">
        <v>5.2734735621000004</v>
      </c>
      <c r="T34" s="215">
        <v>5.3386693785999997</v>
      </c>
      <c r="U34" s="215">
        <v>5.6293472080000004</v>
      </c>
      <c r="V34" s="215">
        <v>5.6396094157999999</v>
      </c>
      <c r="W34" s="215">
        <v>5.5246189046999996</v>
      </c>
      <c r="X34" s="215">
        <v>5.3456127365999997</v>
      </c>
      <c r="Y34" s="215">
        <v>5.2821682693999996</v>
      </c>
      <c r="Z34" s="215">
        <v>5.3956320749</v>
      </c>
      <c r="AA34" s="215">
        <v>5.4587588142000003</v>
      </c>
      <c r="AB34" s="215">
        <v>5.5731179752999997</v>
      </c>
      <c r="AC34" s="215">
        <v>5.6047834409000004</v>
      </c>
      <c r="AD34" s="215">
        <v>5.6011716400999996</v>
      </c>
      <c r="AE34" s="215">
        <v>5.7479481281</v>
      </c>
      <c r="AF34" s="215">
        <v>6.0266728198999999</v>
      </c>
      <c r="AG34" s="215">
        <v>6.1192687426000001</v>
      </c>
      <c r="AH34" s="215">
        <v>6.1062580994999998</v>
      </c>
      <c r="AI34" s="215">
        <v>5.9729244544000002</v>
      </c>
      <c r="AJ34" s="215">
        <v>5.6552152910000002</v>
      </c>
      <c r="AK34" s="215">
        <v>5.5833373294999999</v>
      </c>
      <c r="AL34" s="215">
        <v>5.6954745063000001</v>
      </c>
      <c r="AM34" s="215">
        <v>5.6526701030000002</v>
      </c>
      <c r="AN34" s="215">
        <v>5.9944334261999996</v>
      </c>
      <c r="AO34" s="215">
        <v>5.9213681085000003</v>
      </c>
      <c r="AP34" s="215">
        <v>5.9084438520999996</v>
      </c>
      <c r="AQ34" s="215">
        <v>5.8192693368999997</v>
      </c>
      <c r="AR34" s="215">
        <v>6.2540993573000003</v>
      </c>
      <c r="AS34" s="215">
        <v>6.4478305001000003</v>
      </c>
      <c r="AT34" s="215">
        <v>6.2691280007000003</v>
      </c>
      <c r="AU34" s="215">
        <v>6.1130855850000003</v>
      </c>
      <c r="AV34" s="215">
        <v>5.9543275701000002</v>
      </c>
      <c r="AW34" s="215">
        <v>5.7046892288000004</v>
      </c>
      <c r="AX34" s="215">
        <v>6.0014242726000004</v>
      </c>
      <c r="AY34" s="215">
        <v>5.6580494182000001</v>
      </c>
      <c r="AZ34" s="215">
        <v>5.6797109836999997</v>
      </c>
      <c r="BA34" s="215">
        <v>5.6135226648999996</v>
      </c>
      <c r="BB34" s="215">
        <v>5.4164488794999999</v>
      </c>
      <c r="BC34" s="215">
        <v>5.5202217218999996</v>
      </c>
      <c r="BD34" s="215">
        <v>5.5674352825</v>
      </c>
      <c r="BE34" s="215">
        <v>5.6886082594999996</v>
      </c>
      <c r="BF34" s="215">
        <v>5.78</v>
      </c>
      <c r="BG34" s="215">
        <v>5.8166289999999998</v>
      </c>
      <c r="BH34" s="215">
        <v>5.753895</v>
      </c>
      <c r="BI34" s="356">
        <v>5.3677739999999998</v>
      </c>
      <c r="BJ34" s="356">
        <v>5.2679520000000002</v>
      </c>
      <c r="BK34" s="356">
        <v>5.6626000000000003</v>
      </c>
      <c r="BL34" s="356">
        <v>5.5528959999999996</v>
      </c>
      <c r="BM34" s="356">
        <v>5.6508029999999998</v>
      </c>
      <c r="BN34" s="356">
        <v>5.5197830000000003</v>
      </c>
      <c r="BO34" s="356">
        <v>5.5884080000000003</v>
      </c>
      <c r="BP34" s="356">
        <v>5.6506379999999998</v>
      </c>
      <c r="BQ34" s="356">
        <v>5.8228439999999999</v>
      </c>
      <c r="BR34" s="356">
        <v>5.9223800000000004</v>
      </c>
      <c r="BS34" s="356">
        <v>5.8720369999999997</v>
      </c>
      <c r="BT34" s="356">
        <v>5.8637269999999999</v>
      </c>
      <c r="BU34" s="356">
        <v>5.4537560000000003</v>
      </c>
      <c r="BV34" s="356">
        <v>5.3451750000000002</v>
      </c>
    </row>
    <row r="35" spans="1:74" s="120" customFormat="1" ht="11.1" customHeight="1" x14ac:dyDescent="0.2">
      <c r="A35" s="119" t="s">
        <v>832</v>
      </c>
      <c r="B35" s="206" t="s">
        <v>603</v>
      </c>
      <c r="C35" s="215">
        <v>5.4120076542</v>
      </c>
      <c r="D35" s="215">
        <v>5.6058938894999999</v>
      </c>
      <c r="E35" s="215">
        <v>5.6712287028999997</v>
      </c>
      <c r="F35" s="215">
        <v>5.7323470109999999</v>
      </c>
      <c r="G35" s="215">
        <v>5.9102561113999998</v>
      </c>
      <c r="H35" s="215">
        <v>6.4484145400999999</v>
      </c>
      <c r="I35" s="215">
        <v>6.9517947397000004</v>
      </c>
      <c r="J35" s="215">
        <v>6.7917171460999999</v>
      </c>
      <c r="K35" s="215">
        <v>6.7479195314</v>
      </c>
      <c r="L35" s="215">
        <v>6.2609310942</v>
      </c>
      <c r="M35" s="215">
        <v>5.5171768331999997</v>
      </c>
      <c r="N35" s="215">
        <v>5.5303810856000002</v>
      </c>
      <c r="O35" s="215">
        <v>5.5081099937999998</v>
      </c>
      <c r="P35" s="215">
        <v>5.6799911004999997</v>
      </c>
      <c r="Q35" s="215">
        <v>5.7436953348999999</v>
      </c>
      <c r="R35" s="215">
        <v>5.7758235704000001</v>
      </c>
      <c r="S35" s="215">
        <v>6.0142408924000001</v>
      </c>
      <c r="T35" s="215">
        <v>6.5936612559999999</v>
      </c>
      <c r="U35" s="215">
        <v>7.0309482529</v>
      </c>
      <c r="V35" s="215">
        <v>6.8559621201000001</v>
      </c>
      <c r="W35" s="215">
        <v>6.7194963327000004</v>
      </c>
      <c r="X35" s="215">
        <v>6.3583306952000003</v>
      </c>
      <c r="Y35" s="215">
        <v>5.6653210383000001</v>
      </c>
      <c r="Z35" s="215">
        <v>5.7343539581999998</v>
      </c>
      <c r="AA35" s="215">
        <v>5.7392519980000003</v>
      </c>
      <c r="AB35" s="215">
        <v>5.9741331430000004</v>
      </c>
      <c r="AC35" s="215">
        <v>5.9600629416000004</v>
      </c>
      <c r="AD35" s="215">
        <v>6.0065145385000003</v>
      </c>
      <c r="AE35" s="215">
        <v>6.2229693955999998</v>
      </c>
      <c r="AF35" s="215">
        <v>6.8896726630999998</v>
      </c>
      <c r="AG35" s="215">
        <v>7.1658803707000001</v>
      </c>
      <c r="AH35" s="215">
        <v>7.1744234808999998</v>
      </c>
      <c r="AI35" s="215">
        <v>6.9809772433999999</v>
      </c>
      <c r="AJ35" s="215">
        <v>6.5422499611999996</v>
      </c>
      <c r="AK35" s="215">
        <v>5.8936870619999997</v>
      </c>
      <c r="AL35" s="215">
        <v>6.0630875762000001</v>
      </c>
      <c r="AM35" s="215">
        <v>6.0183384380999998</v>
      </c>
      <c r="AN35" s="215">
        <v>6.1853821010000001</v>
      </c>
      <c r="AO35" s="215">
        <v>6.2875828064999997</v>
      </c>
      <c r="AP35" s="215">
        <v>6.2688378848999999</v>
      </c>
      <c r="AQ35" s="215">
        <v>6.4465649395</v>
      </c>
      <c r="AR35" s="215">
        <v>7.0196847023000002</v>
      </c>
      <c r="AS35" s="215">
        <v>7.3982188029999998</v>
      </c>
      <c r="AT35" s="215">
        <v>7.1655772561999997</v>
      </c>
      <c r="AU35" s="215">
        <v>7.1108215493999998</v>
      </c>
      <c r="AV35" s="215">
        <v>6.6899689378999998</v>
      </c>
      <c r="AW35" s="215">
        <v>5.8896754466000001</v>
      </c>
      <c r="AX35" s="215">
        <v>6.065109842</v>
      </c>
      <c r="AY35" s="215">
        <v>6.0447986012000001</v>
      </c>
      <c r="AZ35" s="215">
        <v>6.2135771499999999</v>
      </c>
      <c r="BA35" s="215">
        <v>6.2931318230000004</v>
      </c>
      <c r="BB35" s="215">
        <v>6.3219022257999997</v>
      </c>
      <c r="BC35" s="215">
        <v>6.5762142729999997</v>
      </c>
      <c r="BD35" s="215">
        <v>7.0025286068000003</v>
      </c>
      <c r="BE35" s="215">
        <v>7.3399840834000001</v>
      </c>
      <c r="BF35" s="215">
        <v>7.15</v>
      </c>
      <c r="BG35" s="215">
        <v>7.3241719999999999</v>
      </c>
      <c r="BH35" s="215">
        <v>7.0011070000000002</v>
      </c>
      <c r="BI35" s="356">
        <v>6.0974570000000003</v>
      </c>
      <c r="BJ35" s="356">
        <v>6.2086790000000001</v>
      </c>
      <c r="BK35" s="356">
        <v>6.2901040000000004</v>
      </c>
      <c r="BL35" s="356">
        <v>6.4585949999999999</v>
      </c>
      <c r="BM35" s="356">
        <v>6.5531389999999998</v>
      </c>
      <c r="BN35" s="356">
        <v>6.5672649999999999</v>
      </c>
      <c r="BO35" s="356">
        <v>6.785126</v>
      </c>
      <c r="BP35" s="356">
        <v>7.213768</v>
      </c>
      <c r="BQ35" s="356">
        <v>7.5522710000000002</v>
      </c>
      <c r="BR35" s="356">
        <v>7.3590580000000001</v>
      </c>
      <c r="BS35" s="356">
        <v>7.5300640000000003</v>
      </c>
      <c r="BT35" s="356">
        <v>7.1638739999999999</v>
      </c>
      <c r="BU35" s="356">
        <v>6.2543559999999996</v>
      </c>
      <c r="BV35" s="356">
        <v>6.3565699999999996</v>
      </c>
    </row>
    <row r="36" spans="1:74" s="120" customFormat="1" ht="11.1" customHeight="1" x14ac:dyDescent="0.2">
      <c r="A36" s="119" t="s">
        <v>833</v>
      </c>
      <c r="B36" s="208" t="s">
        <v>604</v>
      </c>
      <c r="C36" s="215">
        <v>6.9523827284999999</v>
      </c>
      <c r="D36" s="215">
        <v>7.1435669241999999</v>
      </c>
      <c r="E36" s="215">
        <v>7.0392804617999998</v>
      </c>
      <c r="F36" s="215">
        <v>7.0973166089999999</v>
      </c>
      <c r="G36" s="215">
        <v>7.3364994211000001</v>
      </c>
      <c r="H36" s="215">
        <v>7.7493389714000003</v>
      </c>
      <c r="I36" s="215">
        <v>8.2973985432999999</v>
      </c>
      <c r="J36" s="215">
        <v>8.4343860636999999</v>
      </c>
      <c r="K36" s="215">
        <v>8.3198959701999993</v>
      </c>
      <c r="L36" s="215">
        <v>8.1770627204000004</v>
      </c>
      <c r="M36" s="215">
        <v>7.5522152147000003</v>
      </c>
      <c r="N36" s="215">
        <v>6.9740058267</v>
      </c>
      <c r="O36" s="215">
        <v>7.0737410796000004</v>
      </c>
      <c r="P36" s="215">
        <v>7.2537292327999996</v>
      </c>
      <c r="Q36" s="215">
        <v>7.2636264794000001</v>
      </c>
      <c r="R36" s="215">
        <v>7.2600189786999998</v>
      </c>
      <c r="S36" s="215">
        <v>7.3869664118999996</v>
      </c>
      <c r="T36" s="215">
        <v>8.1061535440999997</v>
      </c>
      <c r="U36" s="215">
        <v>8.2423529125999995</v>
      </c>
      <c r="V36" s="215">
        <v>8.6172837762000007</v>
      </c>
      <c r="W36" s="215">
        <v>8.6815575308999993</v>
      </c>
      <c r="X36" s="215">
        <v>8.2103836427000001</v>
      </c>
      <c r="Y36" s="215">
        <v>7.7559896433000004</v>
      </c>
      <c r="Z36" s="215">
        <v>7.1650233481000001</v>
      </c>
      <c r="AA36" s="215">
        <v>7.2640491895999997</v>
      </c>
      <c r="AB36" s="215">
        <v>7.6299959597999996</v>
      </c>
      <c r="AC36" s="215">
        <v>7.5779691505000004</v>
      </c>
      <c r="AD36" s="215">
        <v>7.7533463490000001</v>
      </c>
      <c r="AE36" s="215">
        <v>8.2298283286</v>
      </c>
      <c r="AF36" s="215">
        <v>9.3192282119000005</v>
      </c>
      <c r="AG36" s="215">
        <v>9.6138171286999992</v>
      </c>
      <c r="AH36" s="215">
        <v>9.4230129264000002</v>
      </c>
      <c r="AI36" s="215">
        <v>9.4522722914999999</v>
      </c>
      <c r="AJ36" s="215">
        <v>9.2221551311999992</v>
      </c>
      <c r="AK36" s="215">
        <v>8.6783272899000004</v>
      </c>
      <c r="AL36" s="215">
        <v>7.5291502206000001</v>
      </c>
      <c r="AM36" s="215">
        <v>7.6829295893999996</v>
      </c>
      <c r="AN36" s="215">
        <v>7.9490629300000002</v>
      </c>
      <c r="AO36" s="215">
        <v>7.8161668890999998</v>
      </c>
      <c r="AP36" s="215">
        <v>7.8660136155</v>
      </c>
      <c r="AQ36" s="215">
        <v>8.2874896043999993</v>
      </c>
      <c r="AR36" s="215">
        <v>9.4887403090000007</v>
      </c>
      <c r="AS36" s="215">
        <v>10.123411387999999</v>
      </c>
      <c r="AT36" s="215">
        <v>9.9715683678999998</v>
      </c>
      <c r="AU36" s="215">
        <v>10.181241123</v>
      </c>
      <c r="AV36" s="215">
        <v>10.046427933</v>
      </c>
      <c r="AW36" s="215">
        <v>8.9524827737999999</v>
      </c>
      <c r="AX36" s="215">
        <v>7.9883602204999997</v>
      </c>
      <c r="AY36" s="215">
        <v>7.7646042984000001</v>
      </c>
      <c r="AZ36" s="215">
        <v>7.9191555424000004</v>
      </c>
      <c r="BA36" s="215">
        <v>7.8074464239000001</v>
      </c>
      <c r="BB36" s="215">
        <v>7.8070495263000002</v>
      </c>
      <c r="BC36" s="215">
        <v>8.1586364754999998</v>
      </c>
      <c r="BD36" s="215">
        <v>8.8786185159999995</v>
      </c>
      <c r="BE36" s="215">
        <v>9.5696102082000003</v>
      </c>
      <c r="BF36" s="215">
        <v>10.28</v>
      </c>
      <c r="BG36" s="215">
        <v>10.94791</v>
      </c>
      <c r="BH36" s="215">
        <v>10.686579999999999</v>
      </c>
      <c r="BI36" s="356">
        <v>9.6364339999999995</v>
      </c>
      <c r="BJ36" s="356">
        <v>8.6789190000000005</v>
      </c>
      <c r="BK36" s="356">
        <v>8.2557980000000004</v>
      </c>
      <c r="BL36" s="356">
        <v>8.3273960000000002</v>
      </c>
      <c r="BM36" s="356">
        <v>8.1410070000000001</v>
      </c>
      <c r="BN36" s="356">
        <v>8.3349250000000001</v>
      </c>
      <c r="BO36" s="356">
        <v>8.3065680000000004</v>
      </c>
      <c r="BP36" s="356">
        <v>9.0041709999999995</v>
      </c>
      <c r="BQ36" s="356">
        <v>9.4040269999999992</v>
      </c>
      <c r="BR36" s="356">
        <v>10.91574</v>
      </c>
      <c r="BS36" s="356">
        <v>11.465540000000001</v>
      </c>
      <c r="BT36" s="356">
        <v>11.37514</v>
      </c>
      <c r="BU36" s="356">
        <v>9.8757769999999994</v>
      </c>
      <c r="BV36" s="356">
        <v>8.9128410000000002</v>
      </c>
    </row>
    <row r="37" spans="1:74" s="120" customFormat="1" ht="11.1" customHeight="1" x14ac:dyDescent="0.2">
      <c r="A37" s="119" t="s">
        <v>834</v>
      </c>
      <c r="B37" s="208" t="s">
        <v>578</v>
      </c>
      <c r="C37" s="215">
        <v>6.53</v>
      </c>
      <c r="D37" s="215">
        <v>6.63</v>
      </c>
      <c r="E37" s="215">
        <v>6.53</v>
      </c>
      <c r="F37" s="215">
        <v>6.53</v>
      </c>
      <c r="G37" s="215">
        <v>6.68</v>
      </c>
      <c r="H37" s="215">
        <v>7.14</v>
      </c>
      <c r="I37" s="215">
        <v>7.32</v>
      </c>
      <c r="J37" s="215">
        <v>7.39</v>
      </c>
      <c r="K37" s="215">
        <v>7.15</v>
      </c>
      <c r="L37" s="215">
        <v>6.77</v>
      </c>
      <c r="M37" s="215">
        <v>6.53</v>
      </c>
      <c r="N37" s="215">
        <v>6.51</v>
      </c>
      <c r="O37" s="215">
        <v>6.44</v>
      </c>
      <c r="P37" s="215">
        <v>6.45</v>
      </c>
      <c r="Q37" s="215">
        <v>6.46</v>
      </c>
      <c r="R37" s="215">
        <v>6.38</v>
      </c>
      <c r="S37" s="215">
        <v>6.53</v>
      </c>
      <c r="T37" s="215">
        <v>6.89</v>
      </c>
      <c r="U37" s="215">
        <v>7.13</v>
      </c>
      <c r="V37" s="215">
        <v>7.08</v>
      </c>
      <c r="W37" s="215">
        <v>6.97</v>
      </c>
      <c r="X37" s="215">
        <v>6.62</v>
      </c>
      <c r="Y37" s="215">
        <v>6.5</v>
      </c>
      <c r="Z37" s="215">
        <v>6.52</v>
      </c>
      <c r="AA37" s="215">
        <v>6.48</v>
      </c>
      <c r="AB37" s="215">
        <v>6.64</v>
      </c>
      <c r="AC37" s="215">
        <v>6.62</v>
      </c>
      <c r="AD37" s="215">
        <v>6.55</v>
      </c>
      <c r="AE37" s="215">
        <v>6.7</v>
      </c>
      <c r="AF37" s="215">
        <v>7.16</v>
      </c>
      <c r="AG37" s="215">
        <v>7.36</v>
      </c>
      <c r="AH37" s="215">
        <v>7.28</v>
      </c>
      <c r="AI37" s="215">
        <v>7.14</v>
      </c>
      <c r="AJ37" s="215">
        <v>6.78</v>
      </c>
      <c r="AK37" s="215">
        <v>6.6</v>
      </c>
      <c r="AL37" s="215">
        <v>6.63</v>
      </c>
      <c r="AM37" s="215">
        <v>6.94</v>
      </c>
      <c r="AN37" s="215">
        <v>7.07</v>
      </c>
      <c r="AO37" s="215">
        <v>6.96</v>
      </c>
      <c r="AP37" s="215">
        <v>6.74</v>
      </c>
      <c r="AQ37" s="215">
        <v>6.74</v>
      </c>
      <c r="AR37" s="215">
        <v>7.27</v>
      </c>
      <c r="AS37" s="215">
        <v>7.49</v>
      </c>
      <c r="AT37" s="215">
        <v>7.38</v>
      </c>
      <c r="AU37" s="215">
        <v>7.22</v>
      </c>
      <c r="AV37" s="215">
        <v>6.95</v>
      </c>
      <c r="AW37" s="215">
        <v>6.67</v>
      </c>
      <c r="AX37" s="215">
        <v>6.65</v>
      </c>
      <c r="AY37" s="215">
        <v>6.62</v>
      </c>
      <c r="AZ37" s="215">
        <v>6.88</v>
      </c>
      <c r="BA37" s="215">
        <v>6.79</v>
      </c>
      <c r="BB37" s="215">
        <v>6.55</v>
      </c>
      <c r="BC37" s="215">
        <v>6.65</v>
      </c>
      <c r="BD37" s="215">
        <v>6.98</v>
      </c>
      <c r="BE37" s="215">
        <v>7.3</v>
      </c>
      <c r="BF37" s="215">
        <v>7.32</v>
      </c>
      <c r="BG37" s="215">
        <v>7.3275699999999997</v>
      </c>
      <c r="BH37" s="215">
        <v>7.15916</v>
      </c>
      <c r="BI37" s="356">
        <v>6.8617280000000003</v>
      </c>
      <c r="BJ37" s="356">
        <v>6.6462399999999997</v>
      </c>
      <c r="BK37" s="356">
        <v>6.8187230000000003</v>
      </c>
      <c r="BL37" s="356">
        <v>7.0252189999999999</v>
      </c>
      <c r="BM37" s="356">
        <v>6.9151920000000002</v>
      </c>
      <c r="BN37" s="356">
        <v>6.7168780000000003</v>
      </c>
      <c r="BO37" s="356">
        <v>6.7896570000000001</v>
      </c>
      <c r="BP37" s="356">
        <v>7.1627080000000003</v>
      </c>
      <c r="BQ37" s="356">
        <v>7.490335</v>
      </c>
      <c r="BR37" s="356">
        <v>7.4922620000000002</v>
      </c>
      <c r="BS37" s="356">
        <v>7.4519250000000001</v>
      </c>
      <c r="BT37" s="356">
        <v>7.2919200000000002</v>
      </c>
      <c r="BU37" s="356">
        <v>6.9531669999999997</v>
      </c>
      <c r="BV37" s="356">
        <v>6.7333660000000002</v>
      </c>
    </row>
    <row r="38" spans="1:74" ht="11.1" customHeight="1" x14ac:dyDescent="0.2">
      <c r="A38" s="119"/>
      <c r="B38" s="122" t="s">
        <v>264</v>
      </c>
      <c r="C38" s="491"/>
      <c r="D38" s="491"/>
      <c r="E38" s="491"/>
      <c r="F38" s="491"/>
      <c r="G38" s="491"/>
      <c r="H38" s="491"/>
      <c r="I38" s="491"/>
      <c r="J38" s="491"/>
      <c r="K38" s="491"/>
      <c r="L38" s="491"/>
      <c r="M38" s="491"/>
      <c r="N38" s="491"/>
      <c r="O38" s="491"/>
      <c r="P38" s="491"/>
      <c r="Q38" s="491"/>
      <c r="R38" s="491"/>
      <c r="S38" s="491"/>
      <c r="T38" s="491"/>
      <c r="U38" s="491"/>
      <c r="V38" s="491"/>
      <c r="W38" s="491"/>
      <c r="X38" s="491"/>
      <c r="Y38" s="491"/>
      <c r="Z38" s="491"/>
      <c r="AA38" s="491"/>
      <c r="AB38" s="491"/>
      <c r="AC38" s="491"/>
      <c r="AD38" s="491"/>
      <c r="AE38" s="491"/>
      <c r="AF38" s="491"/>
      <c r="AG38" s="491"/>
      <c r="AH38" s="491"/>
      <c r="AI38" s="491"/>
      <c r="AJ38" s="491"/>
      <c r="AK38" s="491"/>
      <c r="AL38" s="491"/>
      <c r="AM38" s="491"/>
      <c r="AN38" s="491"/>
      <c r="AO38" s="491"/>
      <c r="AP38" s="491"/>
      <c r="AQ38" s="491"/>
      <c r="AR38" s="491"/>
      <c r="AS38" s="491"/>
      <c r="AT38" s="491"/>
      <c r="AU38" s="491"/>
      <c r="AV38" s="491"/>
      <c r="AW38" s="491"/>
      <c r="AX38" s="491"/>
      <c r="AY38" s="491"/>
      <c r="AZ38" s="491"/>
      <c r="BA38" s="491"/>
      <c r="BB38" s="491"/>
      <c r="BC38" s="491"/>
      <c r="BD38" s="491"/>
      <c r="BE38" s="491"/>
      <c r="BF38" s="491"/>
      <c r="BG38" s="491"/>
      <c r="BH38" s="491"/>
      <c r="BI38" s="492"/>
      <c r="BJ38" s="492"/>
      <c r="BK38" s="492"/>
      <c r="BL38" s="492"/>
      <c r="BM38" s="492"/>
      <c r="BN38" s="492"/>
      <c r="BO38" s="492"/>
      <c r="BP38" s="492"/>
      <c r="BQ38" s="492"/>
      <c r="BR38" s="492"/>
      <c r="BS38" s="492"/>
      <c r="BT38" s="492"/>
      <c r="BU38" s="492"/>
      <c r="BV38" s="492"/>
    </row>
    <row r="39" spans="1:74" ht="11.1" customHeight="1" x14ac:dyDescent="0.2">
      <c r="A39" s="266" t="s">
        <v>205</v>
      </c>
      <c r="B39" s="206" t="s">
        <v>597</v>
      </c>
      <c r="C39" s="262">
        <v>14.781864993999999</v>
      </c>
      <c r="D39" s="262">
        <v>14.427636465000001</v>
      </c>
      <c r="E39" s="262">
        <v>14.410139709999999</v>
      </c>
      <c r="F39" s="262">
        <v>14.138022372</v>
      </c>
      <c r="G39" s="262">
        <v>14.415342882999999</v>
      </c>
      <c r="H39" s="262">
        <v>14.826432072999999</v>
      </c>
      <c r="I39" s="262">
        <v>14.372678197999999</v>
      </c>
      <c r="J39" s="262">
        <v>14.784272735</v>
      </c>
      <c r="K39" s="262">
        <v>14.790107354</v>
      </c>
      <c r="L39" s="262">
        <v>14.025634839</v>
      </c>
      <c r="M39" s="262">
        <v>14.233358794000001</v>
      </c>
      <c r="N39" s="262">
        <v>14.567771687</v>
      </c>
      <c r="O39" s="262">
        <v>14.254062218</v>
      </c>
      <c r="P39" s="262">
        <v>14.210002781</v>
      </c>
      <c r="Q39" s="262">
        <v>14.150400044</v>
      </c>
      <c r="R39" s="262">
        <v>13.679693171</v>
      </c>
      <c r="S39" s="262">
        <v>13.960383539</v>
      </c>
      <c r="T39" s="262">
        <v>14.198441623000001</v>
      </c>
      <c r="U39" s="262">
        <v>14.091351111</v>
      </c>
      <c r="V39" s="262">
        <v>13.887344834</v>
      </c>
      <c r="W39" s="262">
        <v>14.11187563</v>
      </c>
      <c r="X39" s="262">
        <v>13.625688694000001</v>
      </c>
      <c r="Y39" s="262">
        <v>13.698531937</v>
      </c>
      <c r="Z39" s="262">
        <v>14.271120098999999</v>
      </c>
      <c r="AA39" s="262">
        <v>14.038245013999999</v>
      </c>
      <c r="AB39" s="262">
        <v>14.735707709</v>
      </c>
      <c r="AC39" s="262">
        <v>14.474494964</v>
      </c>
      <c r="AD39" s="262">
        <v>14.008896538</v>
      </c>
      <c r="AE39" s="262">
        <v>14.122279567</v>
      </c>
      <c r="AF39" s="262">
        <v>14.358731737999999</v>
      </c>
      <c r="AG39" s="262">
        <v>14.337721484999999</v>
      </c>
      <c r="AH39" s="262">
        <v>14.48199623</v>
      </c>
      <c r="AI39" s="262">
        <v>14.429626525</v>
      </c>
      <c r="AJ39" s="262">
        <v>14.082827627</v>
      </c>
      <c r="AK39" s="262">
        <v>14.402799071</v>
      </c>
      <c r="AL39" s="262">
        <v>16.011616257</v>
      </c>
      <c r="AM39" s="262">
        <v>15.807383052</v>
      </c>
      <c r="AN39" s="262">
        <v>16.341859776</v>
      </c>
      <c r="AO39" s="262">
        <v>16.045907378999999</v>
      </c>
      <c r="AP39" s="262">
        <v>15.478878246000001</v>
      </c>
      <c r="AQ39" s="262">
        <v>15.0145708</v>
      </c>
      <c r="AR39" s="262">
        <v>15.072920456</v>
      </c>
      <c r="AS39" s="262">
        <v>15.071021649</v>
      </c>
      <c r="AT39" s="262">
        <v>15.466724942000001</v>
      </c>
      <c r="AU39" s="262">
        <v>15.059411195999999</v>
      </c>
      <c r="AV39" s="262">
        <v>14.79831003</v>
      </c>
      <c r="AW39" s="262">
        <v>14.987533823</v>
      </c>
      <c r="AX39" s="262">
        <v>16.163696348999999</v>
      </c>
      <c r="AY39" s="262">
        <v>17.344615158</v>
      </c>
      <c r="AZ39" s="262">
        <v>18.441514661999999</v>
      </c>
      <c r="BA39" s="262">
        <v>17.943141439000001</v>
      </c>
      <c r="BB39" s="262">
        <v>16.947040823999998</v>
      </c>
      <c r="BC39" s="262">
        <v>16.327128234</v>
      </c>
      <c r="BD39" s="262">
        <v>16.132800247999999</v>
      </c>
      <c r="BE39" s="262">
        <v>15.491033740000001</v>
      </c>
      <c r="BF39" s="262">
        <v>15.74</v>
      </c>
      <c r="BG39" s="262">
        <v>15.63683</v>
      </c>
      <c r="BH39" s="262">
        <v>15.513120000000001</v>
      </c>
      <c r="BI39" s="385">
        <v>15.50872</v>
      </c>
      <c r="BJ39" s="385">
        <v>16.53576</v>
      </c>
      <c r="BK39" s="385">
        <v>17.429359999999999</v>
      </c>
      <c r="BL39" s="385">
        <v>18.18188</v>
      </c>
      <c r="BM39" s="385">
        <v>17.916930000000001</v>
      </c>
      <c r="BN39" s="385">
        <v>17.01548</v>
      </c>
      <c r="BO39" s="385">
        <v>16.479489999999998</v>
      </c>
      <c r="BP39" s="385">
        <v>16.359570000000001</v>
      </c>
      <c r="BQ39" s="385">
        <v>16.105699999999999</v>
      </c>
      <c r="BR39" s="385">
        <v>16.582049999999999</v>
      </c>
      <c r="BS39" s="385">
        <v>16.615559999999999</v>
      </c>
      <c r="BT39" s="385">
        <v>16.446090000000002</v>
      </c>
      <c r="BU39" s="385">
        <v>16.530329999999999</v>
      </c>
      <c r="BV39" s="385">
        <v>17.596360000000001</v>
      </c>
    </row>
    <row r="40" spans="1:74" ht="11.1" customHeight="1" x14ac:dyDescent="0.2">
      <c r="A40" s="266" t="s">
        <v>206</v>
      </c>
      <c r="B40" s="188" t="s">
        <v>631</v>
      </c>
      <c r="C40" s="262">
        <v>13.055547084000001</v>
      </c>
      <c r="D40" s="262">
        <v>13.085703261999999</v>
      </c>
      <c r="E40" s="262">
        <v>12.929122724999999</v>
      </c>
      <c r="F40" s="262">
        <v>12.910021191</v>
      </c>
      <c r="G40" s="262">
        <v>13.197328786</v>
      </c>
      <c r="H40" s="262">
        <v>13.877850796000001</v>
      </c>
      <c r="I40" s="262">
        <v>14.311172092</v>
      </c>
      <c r="J40" s="262">
        <v>14.271500659000001</v>
      </c>
      <c r="K40" s="262">
        <v>13.81904997</v>
      </c>
      <c r="L40" s="262">
        <v>13.112174603</v>
      </c>
      <c r="M40" s="262">
        <v>12.730330035</v>
      </c>
      <c r="N40" s="262">
        <v>12.607252914</v>
      </c>
      <c r="O40" s="262">
        <v>12.635196993999999</v>
      </c>
      <c r="P40" s="262">
        <v>12.415203997000001</v>
      </c>
      <c r="Q40" s="262">
        <v>12.251654465</v>
      </c>
      <c r="R40" s="262">
        <v>12.290306450999999</v>
      </c>
      <c r="S40" s="262">
        <v>12.398531955999999</v>
      </c>
      <c r="T40" s="262">
        <v>13.198528322</v>
      </c>
      <c r="U40" s="262">
        <v>13.569699675000001</v>
      </c>
      <c r="V40" s="262">
        <v>13.275905783000001</v>
      </c>
      <c r="W40" s="262">
        <v>13.212818116999999</v>
      </c>
      <c r="X40" s="262">
        <v>12.534515993999999</v>
      </c>
      <c r="Y40" s="262">
        <v>12.341603799</v>
      </c>
      <c r="Z40" s="262">
        <v>12.455007482999999</v>
      </c>
      <c r="AA40" s="262">
        <v>12.538269723000001</v>
      </c>
      <c r="AB40" s="262">
        <v>12.788494068</v>
      </c>
      <c r="AC40" s="262">
        <v>12.427876839</v>
      </c>
      <c r="AD40" s="262">
        <v>12.172805012</v>
      </c>
      <c r="AE40" s="262">
        <v>12.431194844</v>
      </c>
      <c r="AF40" s="262">
        <v>13.268611705</v>
      </c>
      <c r="AG40" s="262">
        <v>13.910133147</v>
      </c>
      <c r="AH40" s="262">
        <v>13.591769545</v>
      </c>
      <c r="AI40" s="262">
        <v>13.423051450000001</v>
      </c>
      <c r="AJ40" s="262">
        <v>12.558633271</v>
      </c>
      <c r="AK40" s="262">
        <v>12.145210578</v>
      </c>
      <c r="AL40" s="262">
        <v>12.47730851</v>
      </c>
      <c r="AM40" s="262">
        <v>13.716519116000001</v>
      </c>
      <c r="AN40" s="262">
        <v>14.392881099</v>
      </c>
      <c r="AO40" s="262">
        <v>13.899938300000001</v>
      </c>
      <c r="AP40" s="262">
        <v>12.915146461000001</v>
      </c>
      <c r="AQ40" s="262">
        <v>12.837555282</v>
      </c>
      <c r="AR40" s="262">
        <v>13.590689873000001</v>
      </c>
      <c r="AS40" s="262">
        <v>13.939942737000001</v>
      </c>
      <c r="AT40" s="262">
        <v>13.539085997999999</v>
      </c>
      <c r="AU40" s="262">
        <v>13.404653904</v>
      </c>
      <c r="AV40" s="262">
        <v>12.770540473000001</v>
      </c>
      <c r="AW40" s="262">
        <v>12.776875917</v>
      </c>
      <c r="AX40" s="262">
        <v>12.793968398000001</v>
      </c>
      <c r="AY40" s="262">
        <v>12.812356876000001</v>
      </c>
      <c r="AZ40" s="262">
        <v>13.488962298000001</v>
      </c>
      <c r="BA40" s="262">
        <v>13.32227907</v>
      </c>
      <c r="BB40" s="262">
        <v>12.522837275000001</v>
      </c>
      <c r="BC40" s="262">
        <v>12.590685988000001</v>
      </c>
      <c r="BD40" s="262">
        <v>13.282401325</v>
      </c>
      <c r="BE40" s="262">
        <v>13.621927431</v>
      </c>
      <c r="BF40" s="262">
        <v>13.63</v>
      </c>
      <c r="BG40" s="262">
        <v>13.535399999999999</v>
      </c>
      <c r="BH40" s="262">
        <v>13.015319999999999</v>
      </c>
      <c r="BI40" s="385">
        <v>12.98593</v>
      </c>
      <c r="BJ40" s="385">
        <v>12.882379999999999</v>
      </c>
      <c r="BK40" s="385">
        <v>12.90677</v>
      </c>
      <c r="BL40" s="385">
        <v>13.53328</v>
      </c>
      <c r="BM40" s="385">
        <v>13.538629999999999</v>
      </c>
      <c r="BN40" s="385">
        <v>12.81273</v>
      </c>
      <c r="BO40" s="385">
        <v>12.70621</v>
      </c>
      <c r="BP40" s="385">
        <v>13.694000000000001</v>
      </c>
      <c r="BQ40" s="385">
        <v>14.006790000000001</v>
      </c>
      <c r="BR40" s="385">
        <v>13.9419</v>
      </c>
      <c r="BS40" s="385">
        <v>13.81291</v>
      </c>
      <c r="BT40" s="385">
        <v>13.36542</v>
      </c>
      <c r="BU40" s="385">
        <v>13.384</v>
      </c>
      <c r="BV40" s="385">
        <v>13.24399</v>
      </c>
    </row>
    <row r="41" spans="1:74" ht="11.1" customHeight="1" x14ac:dyDescent="0.2">
      <c r="A41" s="266" t="s">
        <v>207</v>
      </c>
      <c r="B41" s="206" t="s">
        <v>598</v>
      </c>
      <c r="C41" s="262">
        <v>8.7702821063999998</v>
      </c>
      <c r="D41" s="262">
        <v>9.0157274560000005</v>
      </c>
      <c r="E41" s="262">
        <v>8.9937380645000005</v>
      </c>
      <c r="F41" s="262">
        <v>8.9663998892999999</v>
      </c>
      <c r="G41" s="262">
        <v>9.1284271866999998</v>
      </c>
      <c r="H41" s="262">
        <v>9.5247902049000004</v>
      </c>
      <c r="I41" s="262">
        <v>9.7275742680999997</v>
      </c>
      <c r="J41" s="262">
        <v>9.6592696127999993</v>
      </c>
      <c r="K41" s="262">
        <v>9.3157011224000001</v>
      </c>
      <c r="L41" s="262">
        <v>9.1355337327000008</v>
      </c>
      <c r="M41" s="262">
        <v>9.0895709604999997</v>
      </c>
      <c r="N41" s="262">
        <v>9.0689875723999993</v>
      </c>
      <c r="O41" s="262">
        <v>9.1572505598999996</v>
      </c>
      <c r="P41" s="262">
        <v>9.0936037592000005</v>
      </c>
      <c r="Q41" s="262">
        <v>9.0964650832</v>
      </c>
      <c r="R41" s="262">
        <v>9.0356109746000008</v>
      </c>
      <c r="S41" s="262">
        <v>9.2855581071</v>
      </c>
      <c r="T41" s="262">
        <v>9.3508447020999999</v>
      </c>
      <c r="U41" s="262">
        <v>9.7062292958</v>
      </c>
      <c r="V41" s="262">
        <v>9.4354159918999994</v>
      </c>
      <c r="W41" s="262">
        <v>9.3210667481999998</v>
      </c>
      <c r="X41" s="262">
        <v>9.1385808355999991</v>
      </c>
      <c r="Y41" s="262">
        <v>9.1709704231</v>
      </c>
      <c r="Z41" s="262">
        <v>9.2328809905</v>
      </c>
      <c r="AA41" s="262">
        <v>9.1055925726000009</v>
      </c>
      <c r="AB41" s="262">
        <v>9.1807099232000002</v>
      </c>
      <c r="AC41" s="262">
        <v>9.2267542108999994</v>
      </c>
      <c r="AD41" s="262">
        <v>9.2378016528</v>
      </c>
      <c r="AE41" s="262">
        <v>9.5159018603999996</v>
      </c>
      <c r="AF41" s="262">
        <v>9.6116912529</v>
      </c>
      <c r="AG41" s="262">
        <v>9.8374313012000005</v>
      </c>
      <c r="AH41" s="262">
        <v>9.7627316070999992</v>
      </c>
      <c r="AI41" s="262">
        <v>9.3861278803000001</v>
      </c>
      <c r="AJ41" s="262">
        <v>9.3477446880000006</v>
      </c>
      <c r="AK41" s="262">
        <v>9.3118762848000003</v>
      </c>
      <c r="AL41" s="262">
        <v>9.1910773350999992</v>
      </c>
      <c r="AM41" s="262">
        <v>9.5464853706999993</v>
      </c>
      <c r="AN41" s="262">
        <v>9.787555738</v>
      </c>
      <c r="AO41" s="262">
        <v>9.7414963485000001</v>
      </c>
      <c r="AP41" s="262">
        <v>9.7465477775</v>
      </c>
      <c r="AQ41" s="262">
        <v>9.7587916235000005</v>
      </c>
      <c r="AR41" s="262">
        <v>10.181638336000001</v>
      </c>
      <c r="AS41" s="262">
        <v>10.203177679</v>
      </c>
      <c r="AT41" s="262">
        <v>10.241145712</v>
      </c>
      <c r="AU41" s="262">
        <v>9.8102297263999994</v>
      </c>
      <c r="AV41" s="262">
        <v>9.8910453264000004</v>
      </c>
      <c r="AW41" s="262">
        <v>9.9192175458000005</v>
      </c>
      <c r="AX41" s="262">
        <v>9.7681631162000002</v>
      </c>
      <c r="AY41" s="262">
        <v>9.6525878214999992</v>
      </c>
      <c r="AZ41" s="262">
        <v>9.7567226458</v>
      </c>
      <c r="BA41" s="262">
        <v>9.7618224483000002</v>
      </c>
      <c r="BB41" s="262">
        <v>9.6117289671999995</v>
      </c>
      <c r="BC41" s="262">
        <v>9.6862525586999997</v>
      </c>
      <c r="BD41" s="262">
        <v>9.9462006841000008</v>
      </c>
      <c r="BE41" s="262">
        <v>10.283743532000001</v>
      </c>
      <c r="BF41" s="262">
        <v>10.18</v>
      </c>
      <c r="BG41" s="262">
        <v>9.8410829999999994</v>
      </c>
      <c r="BH41" s="262">
        <v>9.9488380000000003</v>
      </c>
      <c r="BI41" s="385">
        <v>10.03153</v>
      </c>
      <c r="BJ41" s="385">
        <v>9.7873710000000003</v>
      </c>
      <c r="BK41" s="385">
        <v>9.7521909999999998</v>
      </c>
      <c r="BL41" s="385">
        <v>9.8426969999999994</v>
      </c>
      <c r="BM41" s="385">
        <v>9.8779400000000006</v>
      </c>
      <c r="BN41" s="385">
        <v>9.7836189999999998</v>
      </c>
      <c r="BO41" s="385">
        <v>9.8808260000000008</v>
      </c>
      <c r="BP41" s="385">
        <v>10.242660000000001</v>
      </c>
      <c r="BQ41" s="385">
        <v>10.594480000000001</v>
      </c>
      <c r="BR41" s="385">
        <v>10.45975</v>
      </c>
      <c r="BS41" s="385">
        <v>10.041969999999999</v>
      </c>
      <c r="BT41" s="385">
        <v>10.175219999999999</v>
      </c>
      <c r="BU41" s="385">
        <v>10.233320000000001</v>
      </c>
      <c r="BV41" s="385">
        <v>10.00572</v>
      </c>
    </row>
    <row r="42" spans="1:74" ht="11.1" customHeight="1" x14ac:dyDescent="0.2">
      <c r="A42" s="266" t="s">
        <v>208</v>
      </c>
      <c r="B42" s="206" t="s">
        <v>599</v>
      </c>
      <c r="C42" s="262">
        <v>7.5083345356000004</v>
      </c>
      <c r="D42" s="262">
        <v>7.6399653573000004</v>
      </c>
      <c r="E42" s="262">
        <v>7.7862680969999998</v>
      </c>
      <c r="F42" s="262">
        <v>7.8843984653000003</v>
      </c>
      <c r="G42" s="262">
        <v>8.2830641029999992</v>
      </c>
      <c r="H42" s="262">
        <v>8.9415767779999999</v>
      </c>
      <c r="I42" s="262">
        <v>9.3157975981999996</v>
      </c>
      <c r="J42" s="262">
        <v>9.2453837432999997</v>
      </c>
      <c r="K42" s="262">
        <v>8.6955318330000004</v>
      </c>
      <c r="L42" s="262">
        <v>8.0116149610999994</v>
      </c>
      <c r="M42" s="262">
        <v>7.7116692121000003</v>
      </c>
      <c r="N42" s="262">
        <v>7.7032960509999997</v>
      </c>
      <c r="O42" s="262">
        <v>7.8480932347000003</v>
      </c>
      <c r="P42" s="262">
        <v>7.9449592769999997</v>
      </c>
      <c r="Q42" s="262">
        <v>8.0549608843999998</v>
      </c>
      <c r="R42" s="262">
        <v>8.0934650250000004</v>
      </c>
      <c r="S42" s="262">
        <v>8.4334866034000004</v>
      </c>
      <c r="T42" s="262">
        <v>9.2171821478999991</v>
      </c>
      <c r="U42" s="262">
        <v>9.5088709407999996</v>
      </c>
      <c r="V42" s="262">
        <v>9.4875221775000007</v>
      </c>
      <c r="W42" s="262">
        <v>8.9037759968000003</v>
      </c>
      <c r="X42" s="262">
        <v>8.2489798655000008</v>
      </c>
      <c r="Y42" s="262">
        <v>7.995033319</v>
      </c>
      <c r="Z42" s="262">
        <v>8.1118395345999996</v>
      </c>
      <c r="AA42" s="262">
        <v>8.2493700445999991</v>
      </c>
      <c r="AB42" s="262">
        <v>8.4946189471999993</v>
      </c>
      <c r="AC42" s="262">
        <v>8.5404479380999998</v>
      </c>
      <c r="AD42" s="262">
        <v>8.4905534785000008</v>
      </c>
      <c r="AE42" s="262">
        <v>8.9887609955999999</v>
      </c>
      <c r="AF42" s="262">
        <v>9.7758933441</v>
      </c>
      <c r="AG42" s="262">
        <v>10.068069682999999</v>
      </c>
      <c r="AH42" s="262">
        <v>9.9597771292000008</v>
      </c>
      <c r="AI42" s="262">
        <v>9.3838830332000001</v>
      </c>
      <c r="AJ42" s="262">
        <v>8.6605329316000006</v>
      </c>
      <c r="AK42" s="262">
        <v>8.4508274133000008</v>
      </c>
      <c r="AL42" s="262">
        <v>8.4282977732000006</v>
      </c>
      <c r="AM42" s="262">
        <v>8.4330674031000008</v>
      </c>
      <c r="AN42" s="262">
        <v>8.5804457027000005</v>
      </c>
      <c r="AO42" s="262">
        <v>8.8638752579000002</v>
      </c>
      <c r="AP42" s="262">
        <v>8.8502124571999996</v>
      </c>
      <c r="AQ42" s="262">
        <v>9.1236194430000008</v>
      </c>
      <c r="AR42" s="262">
        <v>9.8683547548000004</v>
      </c>
      <c r="AS42" s="262">
        <v>10.112172047</v>
      </c>
      <c r="AT42" s="262">
        <v>10.201054387999999</v>
      </c>
      <c r="AU42" s="262">
        <v>9.4362089239000007</v>
      </c>
      <c r="AV42" s="262">
        <v>8.8297285497000004</v>
      </c>
      <c r="AW42" s="262">
        <v>8.5910243321999999</v>
      </c>
      <c r="AX42" s="262">
        <v>8.5071675663999997</v>
      </c>
      <c r="AY42" s="262">
        <v>8.5812195492000001</v>
      </c>
      <c r="AZ42" s="262">
        <v>8.6784228087000006</v>
      </c>
      <c r="BA42" s="262">
        <v>8.6545087475999996</v>
      </c>
      <c r="BB42" s="262">
        <v>8.9054764858999995</v>
      </c>
      <c r="BC42" s="262">
        <v>9.2141056628999998</v>
      </c>
      <c r="BD42" s="262">
        <v>10.229038835000001</v>
      </c>
      <c r="BE42" s="262">
        <v>10.417284883000001</v>
      </c>
      <c r="BF42" s="262">
        <v>10.23</v>
      </c>
      <c r="BG42" s="262">
        <v>9.5316709999999993</v>
      </c>
      <c r="BH42" s="262">
        <v>9.0004589999999993</v>
      </c>
      <c r="BI42" s="385">
        <v>8.7306899999999992</v>
      </c>
      <c r="BJ42" s="385">
        <v>8.6085879999999992</v>
      </c>
      <c r="BK42" s="385">
        <v>8.7525779999999997</v>
      </c>
      <c r="BL42" s="385">
        <v>8.8778109999999995</v>
      </c>
      <c r="BM42" s="385">
        <v>8.8348820000000003</v>
      </c>
      <c r="BN42" s="385">
        <v>9.1245159999999998</v>
      </c>
      <c r="BO42" s="385">
        <v>9.4502810000000004</v>
      </c>
      <c r="BP42" s="385">
        <v>10.48264</v>
      </c>
      <c r="BQ42" s="385">
        <v>10.66933</v>
      </c>
      <c r="BR42" s="385">
        <v>10.49986</v>
      </c>
      <c r="BS42" s="385">
        <v>9.8052010000000003</v>
      </c>
      <c r="BT42" s="385">
        <v>9.2214460000000003</v>
      </c>
      <c r="BU42" s="385">
        <v>8.9540220000000001</v>
      </c>
      <c r="BV42" s="385">
        <v>8.836036</v>
      </c>
    </row>
    <row r="43" spans="1:74" ht="11.1" customHeight="1" x14ac:dyDescent="0.2">
      <c r="A43" s="266" t="s">
        <v>209</v>
      </c>
      <c r="B43" s="206" t="s">
        <v>600</v>
      </c>
      <c r="C43" s="262">
        <v>9.4654545665000001</v>
      </c>
      <c r="D43" s="262">
        <v>9.4955238470999994</v>
      </c>
      <c r="E43" s="262">
        <v>9.4916096981999996</v>
      </c>
      <c r="F43" s="262">
        <v>9.4837443488000002</v>
      </c>
      <c r="G43" s="262">
        <v>9.6436449858</v>
      </c>
      <c r="H43" s="262">
        <v>10.001642471</v>
      </c>
      <c r="I43" s="262">
        <v>10.095840905999999</v>
      </c>
      <c r="J43" s="262">
        <v>10.148565494</v>
      </c>
      <c r="K43" s="262">
        <v>9.9716145677999997</v>
      </c>
      <c r="L43" s="262">
        <v>9.6462006261000006</v>
      </c>
      <c r="M43" s="262">
        <v>9.5369320911000006</v>
      </c>
      <c r="N43" s="262">
        <v>9.5357083006999996</v>
      </c>
      <c r="O43" s="262">
        <v>9.5951734597999998</v>
      </c>
      <c r="P43" s="262">
        <v>9.6150360552999992</v>
      </c>
      <c r="Q43" s="262">
        <v>9.5095993613999994</v>
      </c>
      <c r="R43" s="262">
        <v>9.4805025709000006</v>
      </c>
      <c r="S43" s="262">
        <v>9.5178800029000001</v>
      </c>
      <c r="T43" s="262">
        <v>9.9568568142</v>
      </c>
      <c r="U43" s="262">
        <v>10.097903919</v>
      </c>
      <c r="V43" s="262">
        <v>10.050867603</v>
      </c>
      <c r="W43" s="262">
        <v>9.9736085667999994</v>
      </c>
      <c r="X43" s="262">
        <v>9.6006970797999998</v>
      </c>
      <c r="Y43" s="262">
        <v>9.5674093824999993</v>
      </c>
      <c r="Z43" s="262">
        <v>9.5493685801999995</v>
      </c>
      <c r="AA43" s="262">
        <v>9.4578227507000001</v>
      </c>
      <c r="AB43" s="262">
        <v>9.5724135753000006</v>
      </c>
      <c r="AC43" s="262">
        <v>9.4893874558999993</v>
      </c>
      <c r="AD43" s="262">
        <v>9.4555686812000008</v>
      </c>
      <c r="AE43" s="262">
        <v>9.5699210106999999</v>
      </c>
      <c r="AF43" s="262">
        <v>9.9672722187999998</v>
      </c>
      <c r="AG43" s="262">
        <v>10.095444117</v>
      </c>
      <c r="AH43" s="262">
        <v>10.09027388</v>
      </c>
      <c r="AI43" s="262">
        <v>10.041428798</v>
      </c>
      <c r="AJ43" s="262">
        <v>9.6924062945999996</v>
      </c>
      <c r="AK43" s="262">
        <v>9.6409240344999994</v>
      </c>
      <c r="AL43" s="262">
        <v>9.7012813369999993</v>
      </c>
      <c r="AM43" s="262">
        <v>9.9507210769000007</v>
      </c>
      <c r="AN43" s="262">
        <v>10.114498676</v>
      </c>
      <c r="AO43" s="262">
        <v>9.9527637409</v>
      </c>
      <c r="AP43" s="262">
        <v>9.9054639419000008</v>
      </c>
      <c r="AQ43" s="262">
        <v>9.8800683545000005</v>
      </c>
      <c r="AR43" s="262">
        <v>10.261429661999999</v>
      </c>
      <c r="AS43" s="262">
        <v>10.367506372999999</v>
      </c>
      <c r="AT43" s="262">
        <v>10.28997519</v>
      </c>
      <c r="AU43" s="262">
        <v>10.443185744999999</v>
      </c>
      <c r="AV43" s="262">
        <v>9.9273156854</v>
      </c>
      <c r="AW43" s="262">
        <v>9.8524189364999994</v>
      </c>
      <c r="AX43" s="262">
        <v>9.7983580506999992</v>
      </c>
      <c r="AY43" s="262">
        <v>9.9144025164999992</v>
      </c>
      <c r="AZ43" s="262">
        <v>10.072980119</v>
      </c>
      <c r="BA43" s="262">
        <v>9.9256157017</v>
      </c>
      <c r="BB43" s="262">
        <v>9.7606229109000004</v>
      </c>
      <c r="BC43" s="262">
        <v>9.7919880946000006</v>
      </c>
      <c r="BD43" s="262">
        <v>10.063942481</v>
      </c>
      <c r="BE43" s="262">
        <v>10.542312069999999</v>
      </c>
      <c r="BF43" s="262">
        <v>10.24</v>
      </c>
      <c r="BG43" s="262">
        <v>10.40676</v>
      </c>
      <c r="BH43" s="262">
        <v>9.9240499999999994</v>
      </c>
      <c r="BI43" s="385">
        <v>9.8422210000000003</v>
      </c>
      <c r="BJ43" s="385">
        <v>9.6164939999999994</v>
      </c>
      <c r="BK43" s="385">
        <v>9.8295840000000005</v>
      </c>
      <c r="BL43" s="385">
        <v>10.04491</v>
      </c>
      <c r="BM43" s="385">
        <v>9.8112999999999992</v>
      </c>
      <c r="BN43" s="385">
        <v>9.7537380000000002</v>
      </c>
      <c r="BO43" s="385">
        <v>9.825393</v>
      </c>
      <c r="BP43" s="385">
        <v>10.112880000000001</v>
      </c>
      <c r="BQ43" s="385">
        <v>10.622170000000001</v>
      </c>
      <c r="BR43" s="385">
        <v>10.33672</v>
      </c>
      <c r="BS43" s="385">
        <v>10.502560000000001</v>
      </c>
      <c r="BT43" s="385">
        <v>10.03102</v>
      </c>
      <c r="BU43" s="385">
        <v>9.9423309999999994</v>
      </c>
      <c r="BV43" s="385">
        <v>9.7315269999999998</v>
      </c>
    </row>
    <row r="44" spans="1:74" ht="11.1" customHeight="1" x14ac:dyDescent="0.2">
      <c r="A44" s="266" t="s">
        <v>210</v>
      </c>
      <c r="B44" s="206" t="s">
        <v>601</v>
      </c>
      <c r="C44" s="262">
        <v>8.2659163176000003</v>
      </c>
      <c r="D44" s="262">
        <v>8.2951448441999993</v>
      </c>
      <c r="E44" s="262">
        <v>8.1688198239999998</v>
      </c>
      <c r="F44" s="262">
        <v>8.1705574760000008</v>
      </c>
      <c r="G44" s="262">
        <v>8.5530646273999995</v>
      </c>
      <c r="H44" s="262">
        <v>8.9694882911999994</v>
      </c>
      <c r="I44" s="262">
        <v>9.0775824781000001</v>
      </c>
      <c r="J44" s="262">
        <v>9.0994039930999993</v>
      </c>
      <c r="K44" s="262">
        <v>8.9220477535999994</v>
      </c>
      <c r="L44" s="262">
        <v>8.4048837409000008</v>
      </c>
      <c r="M44" s="262">
        <v>8.2463472379000002</v>
      </c>
      <c r="N44" s="262">
        <v>8.4751449196999999</v>
      </c>
      <c r="O44" s="262">
        <v>8.3490161923000006</v>
      </c>
      <c r="P44" s="262">
        <v>8.2988348857999998</v>
      </c>
      <c r="Q44" s="262">
        <v>8.2285959932000008</v>
      </c>
      <c r="R44" s="262">
        <v>8.1912993957999998</v>
      </c>
      <c r="S44" s="262">
        <v>8.3916527079000005</v>
      </c>
      <c r="T44" s="262">
        <v>8.995110875</v>
      </c>
      <c r="U44" s="262">
        <v>9.0849008459</v>
      </c>
      <c r="V44" s="262">
        <v>8.9639834004000001</v>
      </c>
      <c r="W44" s="262">
        <v>8.9389530266000001</v>
      </c>
      <c r="X44" s="262">
        <v>8.3589705372999994</v>
      </c>
      <c r="Y44" s="262">
        <v>8.3458573203000004</v>
      </c>
      <c r="Z44" s="262">
        <v>8.5636056051999994</v>
      </c>
      <c r="AA44" s="262">
        <v>8.4589065530000003</v>
      </c>
      <c r="AB44" s="262">
        <v>8.4058790584</v>
      </c>
      <c r="AC44" s="262">
        <v>8.3971186155000002</v>
      </c>
      <c r="AD44" s="262">
        <v>8.3164103260999998</v>
      </c>
      <c r="AE44" s="262">
        <v>8.5010682488999993</v>
      </c>
      <c r="AF44" s="262">
        <v>9.1697907771999994</v>
      </c>
      <c r="AG44" s="262">
        <v>9.2172389594999995</v>
      </c>
      <c r="AH44" s="262">
        <v>9.1359470205999997</v>
      </c>
      <c r="AI44" s="262">
        <v>9.0995081168999992</v>
      </c>
      <c r="AJ44" s="262">
        <v>8.5563721825000005</v>
      </c>
      <c r="AK44" s="262">
        <v>8.4252271585000003</v>
      </c>
      <c r="AL44" s="262">
        <v>8.6441149421999999</v>
      </c>
      <c r="AM44" s="262">
        <v>8.9199192491999995</v>
      </c>
      <c r="AN44" s="262">
        <v>8.9878490272999993</v>
      </c>
      <c r="AO44" s="262">
        <v>9.1005347802000003</v>
      </c>
      <c r="AP44" s="262">
        <v>8.9666495949999998</v>
      </c>
      <c r="AQ44" s="262">
        <v>8.9995052420999997</v>
      </c>
      <c r="AR44" s="262">
        <v>9.5089273085000006</v>
      </c>
      <c r="AS44" s="262">
        <v>9.5859723167999995</v>
      </c>
      <c r="AT44" s="262">
        <v>9.4432249067999994</v>
      </c>
      <c r="AU44" s="262">
        <v>9.1800049531999992</v>
      </c>
      <c r="AV44" s="262">
        <v>8.7247127441999996</v>
      </c>
      <c r="AW44" s="262">
        <v>8.7120036079999998</v>
      </c>
      <c r="AX44" s="262">
        <v>8.7395567184999994</v>
      </c>
      <c r="AY44" s="262">
        <v>8.8316428101</v>
      </c>
      <c r="AZ44" s="262">
        <v>9.0306221904000008</v>
      </c>
      <c r="BA44" s="262">
        <v>8.8518774852999993</v>
      </c>
      <c r="BB44" s="262">
        <v>8.8562851515999998</v>
      </c>
      <c r="BC44" s="262">
        <v>8.9099578316999999</v>
      </c>
      <c r="BD44" s="262">
        <v>9.3446884249999993</v>
      </c>
      <c r="BE44" s="262">
        <v>9.4253401220999997</v>
      </c>
      <c r="BF44" s="262">
        <v>9.41</v>
      </c>
      <c r="BG44" s="262">
        <v>9.2655729999999998</v>
      </c>
      <c r="BH44" s="262">
        <v>9.0397839999999992</v>
      </c>
      <c r="BI44" s="385">
        <v>9.0658049999999992</v>
      </c>
      <c r="BJ44" s="385">
        <v>8.8134399999999999</v>
      </c>
      <c r="BK44" s="385">
        <v>9.0779700000000005</v>
      </c>
      <c r="BL44" s="385">
        <v>9.2760850000000001</v>
      </c>
      <c r="BM44" s="385">
        <v>9.0311590000000006</v>
      </c>
      <c r="BN44" s="385">
        <v>9.0186349999999997</v>
      </c>
      <c r="BO44" s="385">
        <v>9.1609160000000003</v>
      </c>
      <c r="BP44" s="385">
        <v>9.6971779999999992</v>
      </c>
      <c r="BQ44" s="385">
        <v>9.7976589999999995</v>
      </c>
      <c r="BR44" s="385">
        <v>9.7517610000000001</v>
      </c>
      <c r="BS44" s="385">
        <v>9.5186569999999993</v>
      </c>
      <c r="BT44" s="385">
        <v>9.281015</v>
      </c>
      <c r="BU44" s="385">
        <v>9.2507809999999999</v>
      </c>
      <c r="BV44" s="385">
        <v>9.0537600000000005</v>
      </c>
    </row>
    <row r="45" spans="1:74" ht="11.1" customHeight="1" x14ac:dyDescent="0.2">
      <c r="A45" s="266" t="s">
        <v>211</v>
      </c>
      <c r="B45" s="206" t="s">
        <v>602</v>
      </c>
      <c r="C45" s="262">
        <v>8.0738441473999991</v>
      </c>
      <c r="D45" s="262">
        <v>8.2815042417000004</v>
      </c>
      <c r="E45" s="262">
        <v>8.2363404906</v>
      </c>
      <c r="F45" s="262">
        <v>8.1826198103000003</v>
      </c>
      <c r="G45" s="262">
        <v>8.3917113279999995</v>
      </c>
      <c r="H45" s="262">
        <v>8.9033341227000005</v>
      </c>
      <c r="I45" s="262">
        <v>8.9648546472999993</v>
      </c>
      <c r="J45" s="262">
        <v>9.1768645105999997</v>
      </c>
      <c r="K45" s="262">
        <v>8.9996543479</v>
      </c>
      <c r="L45" s="262">
        <v>8.4125945282999997</v>
      </c>
      <c r="M45" s="262">
        <v>8.1021382051999993</v>
      </c>
      <c r="N45" s="262">
        <v>8.0503992423999993</v>
      </c>
      <c r="O45" s="262">
        <v>8.0360516542999996</v>
      </c>
      <c r="P45" s="262">
        <v>8.0955994826000008</v>
      </c>
      <c r="Q45" s="262">
        <v>7.8958796487000003</v>
      </c>
      <c r="R45" s="262">
        <v>7.8249026273000002</v>
      </c>
      <c r="S45" s="262">
        <v>7.9463695687999998</v>
      </c>
      <c r="T45" s="262">
        <v>8.1969254257999999</v>
      </c>
      <c r="U45" s="262">
        <v>8.3479806826999994</v>
      </c>
      <c r="V45" s="262">
        <v>8.4461325509999998</v>
      </c>
      <c r="W45" s="262">
        <v>8.3892112797999996</v>
      </c>
      <c r="X45" s="262">
        <v>8.0565599864999999</v>
      </c>
      <c r="Y45" s="262">
        <v>7.8449437137000002</v>
      </c>
      <c r="Z45" s="262">
        <v>7.9479979555</v>
      </c>
      <c r="AA45" s="262">
        <v>8.0900211562000006</v>
      </c>
      <c r="AB45" s="262">
        <v>8.1257374867000003</v>
      </c>
      <c r="AC45" s="262">
        <v>8.1155446984000008</v>
      </c>
      <c r="AD45" s="262">
        <v>8.1420836987000005</v>
      </c>
      <c r="AE45" s="262">
        <v>8.3781209200000006</v>
      </c>
      <c r="AF45" s="262">
        <v>8.7005969715999996</v>
      </c>
      <c r="AG45" s="262">
        <v>8.8245886677000005</v>
      </c>
      <c r="AH45" s="262">
        <v>8.8126667082000001</v>
      </c>
      <c r="AI45" s="262">
        <v>8.6661280435000005</v>
      </c>
      <c r="AJ45" s="262">
        <v>8.4197676795999996</v>
      </c>
      <c r="AK45" s="262">
        <v>8.1156719990999999</v>
      </c>
      <c r="AL45" s="262">
        <v>8.2646072218000004</v>
      </c>
      <c r="AM45" s="262">
        <v>8.2896157782</v>
      </c>
      <c r="AN45" s="262">
        <v>8.4376745929000005</v>
      </c>
      <c r="AO45" s="262">
        <v>8.4671713041000007</v>
      </c>
      <c r="AP45" s="262">
        <v>8.4361962848999994</v>
      </c>
      <c r="AQ45" s="262">
        <v>8.4606179439999991</v>
      </c>
      <c r="AR45" s="262">
        <v>8.9766095412000002</v>
      </c>
      <c r="AS45" s="262">
        <v>9.1323338110000005</v>
      </c>
      <c r="AT45" s="262">
        <v>9.0088558713999998</v>
      </c>
      <c r="AU45" s="262">
        <v>8.9046861363000005</v>
      </c>
      <c r="AV45" s="262">
        <v>8.6339576088999994</v>
      </c>
      <c r="AW45" s="262">
        <v>8.2949656935</v>
      </c>
      <c r="AX45" s="262">
        <v>8.4279650344999997</v>
      </c>
      <c r="AY45" s="262">
        <v>8.4372210157000005</v>
      </c>
      <c r="AZ45" s="262">
        <v>8.4272828742999994</v>
      </c>
      <c r="BA45" s="262">
        <v>8.3585050297999999</v>
      </c>
      <c r="BB45" s="262">
        <v>8.1272286182000002</v>
      </c>
      <c r="BC45" s="262">
        <v>8.3188781754000001</v>
      </c>
      <c r="BD45" s="262">
        <v>8.5144342527999992</v>
      </c>
      <c r="BE45" s="262">
        <v>8.6199416749999997</v>
      </c>
      <c r="BF45" s="262">
        <v>8.7200000000000006</v>
      </c>
      <c r="BG45" s="262">
        <v>8.6633060000000004</v>
      </c>
      <c r="BH45" s="262">
        <v>8.4326650000000001</v>
      </c>
      <c r="BI45" s="385">
        <v>7.9278510000000004</v>
      </c>
      <c r="BJ45" s="385">
        <v>7.91751</v>
      </c>
      <c r="BK45" s="385">
        <v>8.2415000000000003</v>
      </c>
      <c r="BL45" s="385">
        <v>8.2226549999999996</v>
      </c>
      <c r="BM45" s="385">
        <v>8.2466709999999992</v>
      </c>
      <c r="BN45" s="385">
        <v>8.1847440000000002</v>
      </c>
      <c r="BO45" s="385">
        <v>8.3349430000000009</v>
      </c>
      <c r="BP45" s="385">
        <v>8.5733139999999999</v>
      </c>
      <c r="BQ45" s="385">
        <v>8.7505729999999993</v>
      </c>
      <c r="BR45" s="385">
        <v>8.835699</v>
      </c>
      <c r="BS45" s="385">
        <v>8.8229600000000001</v>
      </c>
      <c r="BT45" s="385">
        <v>8.6389189999999996</v>
      </c>
      <c r="BU45" s="385">
        <v>8.1544810000000005</v>
      </c>
      <c r="BV45" s="385">
        <v>8.1489960000000004</v>
      </c>
    </row>
    <row r="46" spans="1:74" s="120" customFormat="1" ht="11.1" customHeight="1" x14ac:dyDescent="0.2">
      <c r="A46" s="266" t="s">
        <v>212</v>
      </c>
      <c r="B46" s="206" t="s">
        <v>603</v>
      </c>
      <c r="C46" s="262">
        <v>7.9075128100000001</v>
      </c>
      <c r="D46" s="262">
        <v>8.0529596922</v>
      </c>
      <c r="E46" s="262">
        <v>8.0522766568000002</v>
      </c>
      <c r="F46" s="262">
        <v>8.2515648309999996</v>
      </c>
      <c r="G46" s="262">
        <v>8.5608142241999996</v>
      </c>
      <c r="H46" s="262">
        <v>9.1385658048000007</v>
      </c>
      <c r="I46" s="262">
        <v>9.4714496692000001</v>
      </c>
      <c r="J46" s="262">
        <v>9.4227235358999994</v>
      </c>
      <c r="K46" s="262">
        <v>9.1746625378999997</v>
      </c>
      <c r="L46" s="262">
        <v>8.7104540395000001</v>
      </c>
      <c r="M46" s="262">
        <v>8.0734734154000005</v>
      </c>
      <c r="N46" s="262">
        <v>8.0627066516999992</v>
      </c>
      <c r="O46" s="262">
        <v>8.1042932335</v>
      </c>
      <c r="P46" s="262">
        <v>8.2203176555000006</v>
      </c>
      <c r="Q46" s="262">
        <v>8.2232997920000006</v>
      </c>
      <c r="R46" s="262">
        <v>8.3611970071999995</v>
      </c>
      <c r="S46" s="262">
        <v>8.8078285661999995</v>
      </c>
      <c r="T46" s="262">
        <v>9.3508247082999993</v>
      </c>
      <c r="U46" s="262">
        <v>9.6185486746999995</v>
      </c>
      <c r="V46" s="262">
        <v>9.5546767747000008</v>
      </c>
      <c r="W46" s="262">
        <v>9.2917227880999995</v>
      </c>
      <c r="X46" s="262">
        <v>8.8571875109999993</v>
      </c>
      <c r="Y46" s="262">
        <v>8.3286441769999993</v>
      </c>
      <c r="Z46" s="262">
        <v>8.3830879943000003</v>
      </c>
      <c r="AA46" s="262">
        <v>8.4506962433999995</v>
      </c>
      <c r="AB46" s="262">
        <v>8.6039291177999999</v>
      </c>
      <c r="AC46" s="262">
        <v>8.5877010325000001</v>
      </c>
      <c r="AD46" s="262">
        <v>8.7118334382999993</v>
      </c>
      <c r="AE46" s="262">
        <v>9.0749986368000002</v>
      </c>
      <c r="AF46" s="262">
        <v>9.7118004102000004</v>
      </c>
      <c r="AG46" s="262">
        <v>10.011626746999999</v>
      </c>
      <c r="AH46" s="262">
        <v>9.9208122165999999</v>
      </c>
      <c r="AI46" s="262">
        <v>9.7011980975000007</v>
      </c>
      <c r="AJ46" s="262">
        <v>9.2197594387000006</v>
      </c>
      <c r="AK46" s="262">
        <v>8.6701157181999999</v>
      </c>
      <c r="AL46" s="262">
        <v>8.7932462991999998</v>
      </c>
      <c r="AM46" s="262">
        <v>8.7768044081000003</v>
      </c>
      <c r="AN46" s="262">
        <v>8.8749468381999996</v>
      </c>
      <c r="AO46" s="262">
        <v>8.9088126840000008</v>
      </c>
      <c r="AP46" s="262">
        <v>9.0532646227000004</v>
      </c>
      <c r="AQ46" s="262">
        <v>9.4233000223999994</v>
      </c>
      <c r="AR46" s="262">
        <v>10.030552382</v>
      </c>
      <c r="AS46" s="262">
        <v>10.293512268000001</v>
      </c>
      <c r="AT46" s="262">
        <v>10.105512611</v>
      </c>
      <c r="AU46" s="262">
        <v>9.9231274545999995</v>
      </c>
      <c r="AV46" s="262">
        <v>9.4046677070999998</v>
      </c>
      <c r="AW46" s="262">
        <v>8.8173693992000004</v>
      </c>
      <c r="AX46" s="262">
        <v>8.7995136756000001</v>
      </c>
      <c r="AY46" s="262">
        <v>8.9713076611999991</v>
      </c>
      <c r="AZ46" s="262">
        <v>9.0397935970999992</v>
      </c>
      <c r="BA46" s="262">
        <v>9.0915635222999995</v>
      </c>
      <c r="BB46" s="262">
        <v>9.1780954509000008</v>
      </c>
      <c r="BC46" s="262">
        <v>9.5490242124000009</v>
      </c>
      <c r="BD46" s="262">
        <v>10.062036681</v>
      </c>
      <c r="BE46" s="262">
        <v>10.276076922</v>
      </c>
      <c r="BF46" s="262">
        <v>10.14</v>
      </c>
      <c r="BG46" s="262">
        <v>10.05902</v>
      </c>
      <c r="BH46" s="262">
        <v>9.5943260000000006</v>
      </c>
      <c r="BI46" s="385">
        <v>8.9354589999999998</v>
      </c>
      <c r="BJ46" s="385">
        <v>8.9148080000000007</v>
      </c>
      <c r="BK46" s="385">
        <v>9.2217889999999993</v>
      </c>
      <c r="BL46" s="385">
        <v>9.3080379999999998</v>
      </c>
      <c r="BM46" s="385">
        <v>9.3506490000000007</v>
      </c>
      <c r="BN46" s="385">
        <v>9.4505560000000006</v>
      </c>
      <c r="BO46" s="385">
        <v>9.8238079999999997</v>
      </c>
      <c r="BP46" s="385">
        <v>10.303050000000001</v>
      </c>
      <c r="BQ46" s="385">
        <v>10.55673</v>
      </c>
      <c r="BR46" s="385">
        <v>10.433059999999999</v>
      </c>
      <c r="BS46" s="385">
        <v>10.3344</v>
      </c>
      <c r="BT46" s="385">
        <v>9.8498099999999997</v>
      </c>
      <c r="BU46" s="385">
        <v>9.1866850000000007</v>
      </c>
      <c r="BV46" s="385">
        <v>9.1634740000000008</v>
      </c>
    </row>
    <row r="47" spans="1:74" s="120" customFormat="1" ht="11.1" customHeight="1" x14ac:dyDescent="0.2">
      <c r="A47" s="266" t="s">
        <v>213</v>
      </c>
      <c r="B47" s="208" t="s">
        <v>604</v>
      </c>
      <c r="C47" s="262">
        <v>10.394665069</v>
      </c>
      <c r="D47" s="262">
        <v>10.269768765</v>
      </c>
      <c r="E47" s="262">
        <v>10.15680607</v>
      </c>
      <c r="F47" s="262">
        <v>10.219905858000001</v>
      </c>
      <c r="G47" s="262">
        <v>10.681775913999999</v>
      </c>
      <c r="H47" s="262">
        <v>11.603416926</v>
      </c>
      <c r="I47" s="262">
        <v>12.237796018999999</v>
      </c>
      <c r="J47" s="262">
        <v>12.077786381999999</v>
      </c>
      <c r="K47" s="262">
        <v>11.947489948999999</v>
      </c>
      <c r="L47" s="262">
        <v>11.273117236999999</v>
      </c>
      <c r="M47" s="262">
        <v>10.676508561</v>
      </c>
      <c r="N47" s="262">
        <v>10.289345289</v>
      </c>
      <c r="O47" s="262">
        <v>10.680428358</v>
      </c>
      <c r="P47" s="262">
        <v>10.471682739</v>
      </c>
      <c r="Q47" s="262">
        <v>10.457332210000001</v>
      </c>
      <c r="R47" s="262">
        <v>10.497516208</v>
      </c>
      <c r="S47" s="262">
        <v>10.916717159999999</v>
      </c>
      <c r="T47" s="262">
        <v>12.242108942</v>
      </c>
      <c r="U47" s="262">
        <v>11.997789827</v>
      </c>
      <c r="V47" s="262">
        <v>12.809353637999999</v>
      </c>
      <c r="W47" s="262">
        <v>13.036183227</v>
      </c>
      <c r="X47" s="262">
        <v>11.443689339000001</v>
      </c>
      <c r="Y47" s="262">
        <v>10.953160236</v>
      </c>
      <c r="Z47" s="262">
        <v>10.669639115000001</v>
      </c>
      <c r="AA47" s="262">
        <v>10.916124134</v>
      </c>
      <c r="AB47" s="262">
        <v>10.884563922</v>
      </c>
      <c r="AC47" s="262">
        <v>10.819282035000001</v>
      </c>
      <c r="AD47" s="262">
        <v>10.929589847000001</v>
      </c>
      <c r="AE47" s="262">
        <v>11.633472517</v>
      </c>
      <c r="AF47" s="262">
        <v>13.14645252</v>
      </c>
      <c r="AG47" s="262">
        <v>13.245308978000001</v>
      </c>
      <c r="AH47" s="262">
        <v>13.126609534</v>
      </c>
      <c r="AI47" s="262">
        <v>13.165695014000001</v>
      </c>
      <c r="AJ47" s="262">
        <v>12.277852746000001</v>
      </c>
      <c r="AK47" s="262">
        <v>11.663253689999999</v>
      </c>
      <c r="AL47" s="262">
        <v>11.100445382</v>
      </c>
      <c r="AM47" s="262">
        <v>11.451369035000001</v>
      </c>
      <c r="AN47" s="262">
        <v>11.302405588999999</v>
      </c>
      <c r="AO47" s="262">
        <v>11.299638291000001</v>
      </c>
      <c r="AP47" s="262">
        <v>10.272832779</v>
      </c>
      <c r="AQ47" s="262">
        <v>12.113208072999999</v>
      </c>
      <c r="AR47" s="262">
        <v>13.246498282999999</v>
      </c>
      <c r="AS47" s="262">
        <v>14.142879979</v>
      </c>
      <c r="AT47" s="262">
        <v>14.271840989999999</v>
      </c>
      <c r="AU47" s="262">
        <v>14.398200566</v>
      </c>
      <c r="AV47" s="262">
        <v>12.996980422</v>
      </c>
      <c r="AW47" s="262">
        <v>12.428024084</v>
      </c>
      <c r="AX47" s="262">
        <v>11.915512465999999</v>
      </c>
      <c r="AY47" s="262">
        <v>11.929316826999999</v>
      </c>
      <c r="AZ47" s="262">
        <v>11.894368264000001</v>
      </c>
      <c r="BA47" s="262">
        <v>11.848474991</v>
      </c>
      <c r="BB47" s="262">
        <v>10.916971281</v>
      </c>
      <c r="BC47" s="262">
        <v>12.38492048</v>
      </c>
      <c r="BD47" s="262">
        <v>13.464481417</v>
      </c>
      <c r="BE47" s="262">
        <v>14.462212477</v>
      </c>
      <c r="BF47" s="262">
        <v>14.3</v>
      </c>
      <c r="BG47" s="262">
        <v>14.62543</v>
      </c>
      <c r="BH47" s="262">
        <v>12.194290000000001</v>
      </c>
      <c r="BI47" s="385">
        <v>12.54121</v>
      </c>
      <c r="BJ47" s="385">
        <v>12.175660000000001</v>
      </c>
      <c r="BK47" s="385">
        <v>12.087070000000001</v>
      </c>
      <c r="BL47" s="385">
        <v>12.09592</v>
      </c>
      <c r="BM47" s="385">
        <v>12.042730000000001</v>
      </c>
      <c r="BN47" s="385">
        <v>11.45994</v>
      </c>
      <c r="BO47" s="385">
        <v>12.377359999999999</v>
      </c>
      <c r="BP47" s="385">
        <v>13.61374</v>
      </c>
      <c r="BQ47" s="385">
        <v>14.53312</v>
      </c>
      <c r="BR47" s="385">
        <v>14.44149</v>
      </c>
      <c r="BS47" s="385">
        <v>14.911849999999999</v>
      </c>
      <c r="BT47" s="385">
        <v>12.063269999999999</v>
      </c>
      <c r="BU47" s="385">
        <v>12.745850000000001</v>
      </c>
      <c r="BV47" s="385">
        <v>12.375019999999999</v>
      </c>
    </row>
    <row r="48" spans="1:74" s="120" customFormat="1" ht="11.1" customHeight="1" x14ac:dyDescent="0.2">
      <c r="A48" s="266" t="s">
        <v>214</v>
      </c>
      <c r="B48" s="209" t="s">
        <v>578</v>
      </c>
      <c r="C48" s="216">
        <v>9.48</v>
      </c>
      <c r="D48" s="216">
        <v>9.56</v>
      </c>
      <c r="E48" s="216">
        <v>9.5500000000000007</v>
      </c>
      <c r="F48" s="216">
        <v>9.5399999999999991</v>
      </c>
      <c r="G48" s="216">
        <v>9.7799999999999994</v>
      </c>
      <c r="H48" s="216">
        <v>10.26</v>
      </c>
      <c r="I48" s="216">
        <v>10.47</v>
      </c>
      <c r="J48" s="216">
        <v>10.49</v>
      </c>
      <c r="K48" s="216">
        <v>10.29</v>
      </c>
      <c r="L48" s="216">
        <v>9.83</v>
      </c>
      <c r="M48" s="216">
        <v>9.58</v>
      </c>
      <c r="N48" s="216">
        <v>9.5299999999999994</v>
      </c>
      <c r="O48" s="216">
        <v>9.61</v>
      </c>
      <c r="P48" s="216">
        <v>9.58</v>
      </c>
      <c r="Q48" s="216">
        <v>9.52</v>
      </c>
      <c r="R48" s="216">
        <v>9.4700000000000006</v>
      </c>
      <c r="S48" s="216">
        <v>9.64</v>
      </c>
      <c r="T48" s="216">
        <v>10.130000000000001</v>
      </c>
      <c r="U48" s="216">
        <v>10.3</v>
      </c>
      <c r="V48" s="216">
        <v>10.32</v>
      </c>
      <c r="W48" s="216">
        <v>10.26</v>
      </c>
      <c r="X48" s="216">
        <v>9.74</v>
      </c>
      <c r="Y48" s="216">
        <v>9.58</v>
      </c>
      <c r="Z48" s="216">
        <v>9.64</v>
      </c>
      <c r="AA48" s="216">
        <v>9.64</v>
      </c>
      <c r="AB48" s="216">
        <v>9.7799999999999994</v>
      </c>
      <c r="AC48" s="216">
        <v>9.6999999999999993</v>
      </c>
      <c r="AD48" s="216">
        <v>9.66</v>
      </c>
      <c r="AE48" s="216">
        <v>9.93</v>
      </c>
      <c r="AF48" s="216">
        <v>10.45</v>
      </c>
      <c r="AG48" s="216">
        <v>10.7</v>
      </c>
      <c r="AH48" s="216">
        <v>10.58</v>
      </c>
      <c r="AI48" s="216">
        <v>10.42</v>
      </c>
      <c r="AJ48" s="216">
        <v>10.01</v>
      </c>
      <c r="AK48" s="216">
        <v>9.8000000000000007</v>
      </c>
      <c r="AL48" s="216">
        <v>9.86</v>
      </c>
      <c r="AM48" s="216">
        <v>10.130000000000001</v>
      </c>
      <c r="AN48" s="216">
        <v>10.34</v>
      </c>
      <c r="AO48" s="216">
        <v>10.3</v>
      </c>
      <c r="AP48" s="216">
        <v>10.039999999999999</v>
      </c>
      <c r="AQ48" s="216">
        <v>10.23</v>
      </c>
      <c r="AR48" s="216">
        <v>10.76</v>
      </c>
      <c r="AS48" s="216">
        <v>11.02</v>
      </c>
      <c r="AT48" s="216">
        <v>10.92</v>
      </c>
      <c r="AU48" s="216">
        <v>10.8</v>
      </c>
      <c r="AV48" s="216">
        <v>10.35</v>
      </c>
      <c r="AW48" s="216">
        <v>10.15</v>
      </c>
      <c r="AX48" s="216">
        <v>10.130000000000001</v>
      </c>
      <c r="AY48" s="216">
        <v>10.19</v>
      </c>
      <c r="AZ48" s="216">
        <v>10.39</v>
      </c>
      <c r="BA48" s="216">
        <v>10.3</v>
      </c>
      <c r="BB48" s="216">
        <v>10.02</v>
      </c>
      <c r="BC48" s="216">
        <v>10.210000000000001</v>
      </c>
      <c r="BD48" s="216">
        <v>10.64</v>
      </c>
      <c r="BE48" s="216">
        <v>10.96</v>
      </c>
      <c r="BF48" s="216">
        <v>10.86</v>
      </c>
      <c r="BG48" s="216">
        <v>10.82497</v>
      </c>
      <c r="BH48" s="216">
        <v>10.3185</v>
      </c>
      <c r="BI48" s="387">
        <v>10.219889999999999</v>
      </c>
      <c r="BJ48" s="387">
        <v>10.084910000000001</v>
      </c>
      <c r="BK48" s="387">
        <v>10.232710000000001</v>
      </c>
      <c r="BL48" s="387">
        <v>10.416410000000001</v>
      </c>
      <c r="BM48" s="387">
        <v>10.36313</v>
      </c>
      <c r="BN48" s="387">
        <v>10.174189999999999</v>
      </c>
      <c r="BO48" s="387">
        <v>10.31841</v>
      </c>
      <c r="BP48" s="387">
        <v>10.819660000000001</v>
      </c>
      <c r="BQ48" s="387">
        <v>11.17536</v>
      </c>
      <c r="BR48" s="387">
        <v>11.07381</v>
      </c>
      <c r="BS48" s="387">
        <v>11.03567</v>
      </c>
      <c r="BT48" s="387">
        <v>10.4993</v>
      </c>
      <c r="BU48" s="387">
        <v>10.449450000000001</v>
      </c>
      <c r="BV48" s="387">
        <v>10.31986</v>
      </c>
    </row>
    <row r="49" spans="1:74" s="297" customFormat="1" ht="11.1" customHeight="1" x14ac:dyDescent="0.2">
      <c r="A49" s="119"/>
      <c r="B49" s="295"/>
      <c r="C49" s="296"/>
      <c r="D49" s="296"/>
      <c r="E49" s="296"/>
      <c r="F49" s="296"/>
      <c r="G49" s="296"/>
      <c r="H49" s="296"/>
      <c r="I49" s="296"/>
      <c r="J49" s="296"/>
      <c r="K49" s="296"/>
      <c r="L49" s="296"/>
      <c r="M49" s="296"/>
      <c r="N49" s="296"/>
      <c r="O49" s="296"/>
      <c r="P49" s="296"/>
      <c r="Q49" s="296"/>
      <c r="R49" s="296"/>
      <c r="S49" s="296"/>
      <c r="T49" s="296"/>
      <c r="U49" s="296"/>
      <c r="V49" s="296"/>
      <c r="W49" s="296"/>
      <c r="X49" s="296"/>
      <c r="Y49" s="296"/>
      <c r="Z49" s="296"/>
      <c r="AA49" s="296"/>
      <c r="AB49" s="296"/>
      <c r="AC49" s="296"/>
      <c r="AD49" s="296"/>
      <c r="AE49" s="296"/>
      <c r="AF49" s="296"/>
      <c r="AG49" s="296"/>
      <c r="AH49" s="296"/>
      <c r="AI49" s="296"/>
      <c r="AJ49" s="296"/>
      <c r="AK49" s="296"/>
      <c r="AL49" s="296"/>
      <c r="AM49" s="296"/>
      <c r="AN49" s="296"/>
      <c r="AO49" s="296"/>
      <c r="AP49" s="296"/>
      <c r="AQ49" s="296"/>
      <c r="AR49" s="296"/>
      <c r="AS49" s="296"/>
      <c r="AT49" s="296"/>
      <c r="AU49" s="296"/>
      <c r="AV49" s="296"/>
      <c r="AW49" s="296"/>
      <c r="AX49" s="296"/>
      <c r="AY49" s="367"/>
      <c r="AZ49" s="367"/>
      <c r="BA49" s="367"/>
      <c r="BB49" s="367"/>
      <c r="BC49" s="367"/>
      <c r="BD49" s="367"/>
      <c r="BE49" s="367"/>
      <c r="BF49" s="296"/>
      <c r="BG49" s="367"/>
      <c r="BH49" s="367"/>
      <c r="BI49" s="367"/>
      <c r="BJ49" s="367"/>
      <c r="BK49" s="367"/>
      <c r="BL49" s="367"/>
      <c r="BM49" s="367"/>
      <c r="BN49" s="367"/>
      <c r="BO49" s="367"/>
      <c r="BP49" s="367"/>
      <c r="BQ49" s="367"/>
      <c r="BR49" s="367"/>
      <c r="BS49" s="367"/>
      <c r="BT49" s="367"/>
      <c r="BU49" s="367"/>
      <c r="BV49" s="367"/>
    </row>
    <row r="50" spans="1:74" s="297" customFormat="1" ht="12" customHeight="1" x14ac:dyDescent="0.2">
      <c r="A50" s="119"/>
      <c r="B50" s="771" t="s">
        <v>1064</v>
      </c>
      <c r="C50" s="768"/>
      <c r="D50" s="768"/>
      <c r="E50" s="768"/>
      <c r="F50" s="768"/>
      <c r="G50" s="768"/>
      <c r="H50" s="768"/>
      <c r="I50" s="768"/>
      <c r="J50" s="768"/>
      <c r="K50" s="768"/>
      <c r="L50" s="768"/>
      <c r="M50" s="768"/>
      <c r="N50" s="768"/>
      <c r="O50" s="768"/>
      <c r="P50" s="768"/>
      <c r="Q50" s="768"/>
      <c r="AY50" s="516"/>
      <c r="AZ50" s="516"/>
      <c r="BA50" s="516"/>
      <c r="BB50" s="516"/>
      <c r="BC50" s="516"/>
      <c r="BD50" s="516"/>
      <c r="BE50" s="516"/>
      <c r="BF50" s="707"/>
      <c r="BG50" s="516"/>
      <c r="BH50" s="516"/>
      <c r="BI50" s="516"/>
      <c r="BJ50" s="516"/>
    </row>
    <row r="51" spans="1:74" s="297" customFormat="1" ht="12" customHeight="1" x14ac:dyDescent="0.2">
      <c r="A51" s="119"/>
      <c r="B51" s="773" t="s">
        <v>140</v>
      </c>
      <c r="C51" s="768"/>
      <c r="D51" s="768"/>
      <c r="E51" s="768"/>
      <c r="F51" s="768"/>
      <c r="G51" s="768"/>
      <c r="H51" s="768"/>
      <c r="I51" s="768"/>
      <c r="J51" s="768"/>
      <c r="K51" s="768"/>
      <c r="L51" s="768"/>
      <c r="M51" s="768"/>
      <c r="N51" s="768"/>
      <c r="O51" s="768"/>
      <c r="P51" s="768"/>
      <c r="Q51" s="768"/>
      <c r="AY51" s="516"/>
      <c r="AZ51" s="516"/>
      <c r="BA51" s="516"/>
      <c r="BB51" s="516"/>
      <c r="BC51" s="516"/>
      <c r="BD51" s="516"/>
      <c r="BE51" s="516"/>
      <c r="BF51" s="707"/>
      <c r="BG51" s="516"/>
      <c r="BH51" s="516"/>
      <c r="BI51" s="516"/>
      <c r="BJ51" s="516"/>
    </row>
    <row r="52" spans="1:74" s="466" customFormat="1" ht="12" customHeight="1" x14ac:dyDescent="0.2">
      <c r="A52" s="465"/>
      <c r="B52" s="809" t="s">
        <v>1143</v>
      </c>
      <c r="C52" s="754"/>
      <c r="D52" s="754"/>
      <c r="E52" s="754"/>
      <c r="F52" s="754"/>
      <c r="G52" s="754"/>
      <c r="H52" s="754"/>
      <c r="I52" s="754"/>
      <c r="J52" s="754"/>
      <c r="K52" s="754"/>
      <c r="L52" s="754"/>
      <c r="M52" s="754"/>
      <c r="N52" s="754"/>
      <c r="O52" s="754"/>
      <c r="P52" s="754"/>
      <c r="Q52" s="754"/>
      <c r="AY52" s="517"/>
      <c r="AZ52" s="517"/>
      <c r="BA52" s="517"/>
      <c r="BB52" s="517"/>
      <c r="BC52" s="517"/>
      <c r="BD52" s="517"/>
      <c r="BE52" s="517"/>
      <c r="BF52" s="708"/>
      <c r="BG52" s="517"/>
      <c r="BH52" s="517"/>
      <c r="BI52" s="517"/>
      <c r="BJ52" s="517"/>
    </row>
    <row r="53" spans="1:74" s="466" customFormat="1" ht="12" customHeight="1" x14ac:dyDescent="0.2">
      <c r="A53" s="467"/>
      <c r="B53" s="757" t="s">
        <v>1091</v>
      </c>
      <c r="C53" s="758"/>
      <c r="D53" s="758"/>
      <c r="E53" s="758"/>
      <c r="F53" s="758"/>
      <c r="G53" s="758"/>
      <c r="H53" s="758"/>
      <c r="I53" s="758"/>
      <c r="J53" s="758"/>
      <c r="K53" s="758"/>
      <c r="L53" s="758"/>
      <c r="M53" s="758"/>
      <c r="N53" s="758"/>
      <c r="O53" s="758"/>
      <c r="P53" s="758"/>
      <c r="Q53" s="754"/>
      <c r="AY53" s="517"/>
      <c r="AZ53" s="517"/>
      <c r="BA53" s="517"/>
      <c r="BB53" s="517"/>
      <c r="BC53" s="517"/>
      <c r="BD53" s="517"/>
      <c r="BE53" s="517"/>
      <c r="BF53" s="708"/>
      <c r="BG53" s="517"/>
      <c r="BH53" s="517"/>
      <c r="BI53" s="517"/>
      <c r="BJ53" s="517"/>
    </row>
    <row r="54" spans="1:74" s="466" customFormat="1" ht="12" customHeight="1" x14ac:dyDescent="0.2">
      <c r="A54" s="467"/>
      <c r="B54" s="752" t="s">
        <v>1131</v>
      </c>
      <c r="C54" s="758"/>
      <c r="D54" s="758"/>
      <c r="E54" s="758"/>
      <c r="F54" s="758"/>
      <c r="G54" s="758"/>
      <c r="H54" s="758"/>
      <c r="I54" s="758"/>
      <c r="J54" s="758"/>
      <c r="K54" s="758"/>
      <c r="L54" s="758"/>
      <c r="M54" s="758"/>
      <c r="N54" s="758"/>
      <c r="O54" s="758"/>
      <c r="P54" s="758"/>
      <c r="Q54" s="754"/>
      <c r="AY54" s="517"/>
      <c r="AZ54" s="517"/>
      <c r="BA54" s="517"/>
      <c r="BB54" s="517"/>
      <c r="BC54" s="517"/>
      <c r="BD54" s="517"/>
      <c r="BE54" s="517"/>
      <c r="BF54" s="708"/>
      <c r="BG54" s="517"/>
      <c r="BH54" s="517"/>
      <c r="BI54" s="517"/>
      <c r="BJ54" s="517"/>
    </row>
    <row r="55" spans="1:74" s="466" customFormat="1" ht="12" customHeight="1" x14ac:dyDescent="0.2">
      <c r="A55" s="467"/>
      <c r="B55" s="795" t="s">
        <v>1132</v>
      </c>
      <c r="C55" s="754"/>
      <c r="D55" s="754"/>
      <c r="E55" s="754"/>
      <c r="F55" s="754"/>
      <c r="G55" s="754"/>
      <c r="H55" s="754"/>
      <c r="I55" s="754"/>
      <c r="J55" s="754"/>
      <c r="K55" s="754"/>
      <c r="L55" s="754"/>
      <c r="M55" s="754"/>
      <c r="N55" s="754"/>
      <c r="O55" s="754"/>
      <c r="P55" s="754"/>
      <c r="Q55" s="754"/>
      <c r="AY55" s="517"/>
      <c r="AZ55" s="517"/>
      <c r="BA55" s="517"/>
      <c r="BB55" s="517"/>
      <c r="BC55" s="517"/>
      <c r="BD55" s="517"/>
      <c r="BE55" s="517"/>
      <c r="BF55" s="708"/>
      <c r="BG55" s="517"/>
      <c r="BH55" s="517"/>
      <c r="BI55" s="517"/>
      <c r="BJ55" s="517"/>
    </row>
    <row r="56" spans="1:74" s="466" customFormat="1" ht="22.35" customHeight="1" x14ac:dyDescent="0.2">
      <c r="A56" s="467"/>
      <c r="B56" s="757" t="s">
        <v>1139</v>
      </c>
      <c r="C56" s="758"/>
      <c r="D56" s="758"/>
      <c r="E56" s="758"/>
      <c r="F56" s="758"/>
      <c r="G56" s="758"/>
      <c r="H56" s="758"/>
      <c r="I56" s="758"/>
      <c r="J56" s="758"/>
      <c r="K56" s="758"/>
      <c r="L56" s="758"/>
      <c r="M56" s="758"/>
      <c r="N56" s="758"/>
      <c r="O56" s="758"/>
      <c r="P56" s="758"/>
      <c r="Q56" s="754"/>
      <c r="AY56" s="517"/>
      <c r="AZ56" s="517"/>
      <c r="BA56" s="517"/>
      <c r="BB56" s="517"/>
      <c r="BC56" s="517"/>
      <c r="BD56" s="517"/>
      <c r="BE56" s="517"/>
      <c r="BF56" s="708"/>
      <c r="BG56" s="517"/>
      <c r="BH56" s="517"/>
      <c r="BI56" s="517"/>
      <c r="BJ56" s="517"/>
    </row>
    <row r="57" spans="1:74" s="466" customFormat="1" ht="12" customHeight="1" x14ac:dyDescent="0.2">
      <c r="A57" s="467"/>
      <c r="B57" s="752" t="s">
        <v>1095</v>
      </c>
      <c r="C57" s="753"/>
      <c r="D57" s="753"/>
      <c r="E57" s="753"/>
      <c r="F57" s="753"/>
      <c r="G57" s="753"/>
      <c r="H57" s="753"/>
      <c r="I57" s="753"/>
      <c r="J57" s="753"/>
      <c r="K57" s="753"/>
      <c r="L57" s="753"/>
      <c r="M57" s="753"/>
      <c r="N57" s="753"/>
      <c r="O57" s="753"/>
      <c r="P57" s="753"/>
      <c r="Q57" s="754"/>
      <c r="AY57" s="517"/>
      <c r="AZ57" s="517"/>
      <c r="BA57" s="517"/>
      <c r="BB57" s="517"/>
      <c r="BC57" s="517"/>
      <c r="BD57" s="517"/>
      <c r="BE57" s="517"/>
      <c r="BF57" s="708"/>
      <c r="BG57" s="517"/>
      <c r="BH57" s="517"/>
      <c r="BI57" s="517"/>
      <c r="BJ57" s="517"/>
    </row>
    <row r="58" spans="1:74" s="462" customFormat="1" ht="12" customHeight="1" x14ac:dyDescent="0.2">
      <c r="A58" s="437"/>
      <c r="B58" s="774" t="s">
        <v>1212</v>
      </c>
      <c r="C58" s="754"/>
      <c r="D58" s="754"/>
      <c r="E58" s="754"/>
      <c r="F58" s="754"/>
      <c r="G58" s="754"/>
      <c r="H58" s="754"/>
      <c r="I58" s="754"/>
      <c r="J58" s="754"/>
      <c r="K58" s="754"/>
      <c r="L58" s="754"/>
      <c r="M58" s="754"/>
      <c r="N58" s="754"/>
      <c r="O58" s="754"/>
      <c r="P58" s="754"/>
      <c r="Q58" s="754"/>
      <c r="AY58" s="515"/>
      <c r="AZ58" s="515"/>
      <c r="BA58" s="515"/>
      <c r="BB58" s="515"/>
      <c r="BC58" s="515"/>
      <c r="BD58" s="515"/>
      <c r="BE58" s="515"/>
      <c r="BF58" s="701"/>
      <c r="BG58" s="515"/>
      <c r="BH58" s="515"/>
      <c r="BI58" s="515"/>
      <c r="BJ58" s="515"/>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8"/>
      <c r="AZ59" s="368"/>
      <c r="BA59" s="368"/>
      <c r="BB59" s="368"/>
      <c r="BC59" s="368"/>
      <c r="BD59" s="368"/>
      <c r="BE59" s="368"/>
      <c r="BF59" s="709"/>
      <c r="BG59" s="368"/>
      <c r="BH59" s="368"/>
      <c r="BI59" s="368"/>
      <c r="BJ59" s="368"/>
      <c r="BK59" s="368"/>
      <c r="BL59" s="368"/>
      <c r="BM59" s="368"/>
      <c r="BN59" s="368"/>
      <c r="BO59" s="368"/>
      <c r="BP59" s="368"/>
      <c r="BQ59" s="368"/>
      <c r="BR59" s="368"/>
      <c r="BS59" s="368"/>
      <c r="BT59" s="368"/>
      <c r="BU59" s="368"/>
      <c r="BV59" s="368"/>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8"/>
      <c r="AZ60" s="368"/>
      <c r="BA60" s="368"/>
      <c r="BB60" s="368"/>
      <c r="BC60" s="368"/>
      <c r="BD60" s="368"/>
      <c r="BE60" s="368"/>
      <c r="BF60" s="709"/>
      <c r="BG60" s="368"/>
      <c r="BH60" s="368"/>
      <c r="BI60" s="368"/>
      <c r="BJ60" s="368"/>
      <c r="BK60" s="368"/>
      <c r="BL60" s="368"/>
      <c r="BM60" s="368"/>
      <c r="BN60" s="368"/>
      <c r="BO60" s="368"/>
      <c r="BP60" s="368"/>
      <c r="BQ60" s="368"/>
      <c r="BR60" s="368"/>
      <c r="BS60" s="368"/>
      <c r="BT60" s="368"/>
      <c r="BU60" s="368"/>
      <c r="BV60" s="368"/>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8"/>
      <c r="AZ61" s="368"/>
      <c r="BA61" s="368"/>
      <c r="BB61" s="368"/>
      <c r="BC61" s="368"/>
      <c r="BD61" s="368"/>
      <c r="BE61" s="368"/>
      <c r="BF61" s="709"/>
      <c r="BG61" s="368"/>
      <c r="BH61" s="368"/>
      <c r="BI61" s="368"/>
      <c r="BJ61" s="368"/>
      <c r="BK61" s="368"/>
      <c r="BL61" s="368"/>
      <c r="BM61" s="368"/>
      <c r="BN61" s="368"/>
      <c r="BO61" s="368"/>
      <c r="BP61" s="368"/>
      <c r="BQ61" s="368"/>
      <c r="BR61" s="368"/>
      <c r="BS61" s="368"/>
      <c r="BT61" s="368"/>
      <c r="BU61" s="368"/>
      <c r="BV61" s="368"/>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8"/>
      <c r="AZ62" s="368"/>
      <c r="BA62" s="368"/>
      <c r="BB62" s="368"/>
      <c r="BC62" s="368"/>
      <c r="BD62" s="368"/>
      <c r="BE62" s="368"/>
      <c r="BF62" s="709"/>
      <c r="BG62" s="368"/>
      <c r="BH62" s="368"/>
      <c r="BI62" s="368"/>
      <c r="BJ62" s="368"/>
      <c r="BK62" s="368"/>
      <c r="BL62" s="368"/>
      <c r="BM62" s="368"/>
      <c r="BN62" s="368"/>
      <c r="BO62" s="368"/>
      <c r="BP62" s="368"/>
      <c r="BQ62" s="368"/>
      <c r="BR62" s="368"/>
      <c r="BS62" s="368"/>
      <c r="BT62" s="368"/>
      <c r="BU62" s="368"/>
      <c r="BV62" s="368"/>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8"/>
      <c r="AZ63" s="368"/>
      <c r="BA63" s="368"/>
      <c r="BB63" s="368"/>
      <c r="BC63" s="368"/>
      <c r="BD63" s="368"/>
      <c r="BE63" s="368"/>
      <c r="BF63" s="709"/>
      <c r="BG63" s="368"/>
      <c r="BH63" s="368"/>
      <c r="BI63" s="368"/>
      <c r="BJ63" s="368"/>
      <c r="BK63" s="368"/>
      <c r="BL63" s="368"/>
      <c r="BM63" s="368"/>
      <c r="BN63" s="368"/>
      <c r="BO63" s="368"/>
      <c r="BP63" s="368"/>
      <c r="BQ63" s="368"/>
      <c r="BR63" s="368"/>
      <c r="BS63" s="368"/>
      <c r="BT63" s="368"/>
      <c r="BU63" s="368"/>
      <c r="BV63" s="368"/>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8"/>
      <c r="AZ64" s="368"/>
      <c r="BA64" s="368"/>
      <c r="BB64" s="368"/>
      <c r="BC64" s="368"/>
      <c r="BD64" s="368"/>
      <c r="BE64" s="368"/>
      <c r="BF64" s="709"/>
      <c r="BG64" s="368"/>
      <c r="BH64" s="368"/>
      <c r="BI64" s="368"/>
      <c r="BJ64" s="368"/>
      <c r="BK64" s="368"/>
      <c r="BL64" s="368"/>
      <c r="BM64" s="368"/>
      <c r="BN64" s="368"/>
      <c r="BO64" s="368"/>
      <c r="BP64" s="368"/>
      <c r="BQ64" s="368"/>
      <c r="BR64" s="368"/>
      <c r="BS64" s="368"/>
      <c r="BT64" s="368"/>
      <c r="BU64" s="368"/>
      <c r="BV64" s="368"/>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8"/>
      <c r="AZ65" s="368"/>
      <c r="BA65" s="368"/>
      <c r="BB65" s="368"/>
      <c r="BC65" s="368"/>
      <c r="BD65" s="368"/>
      <c r="BE65" s="368"/>
      <c r="BF65" s="709"/>
      <c r="BG65" s="368"/>
      <c r="BH65" s="368"/>
      <c r="BI65" s="368"/>
      <c r="BJ65" s="368"/>
      <c r="BK65" s="368"/>
      <c r="BL65" s="368"/>
      <c r="BM65" s="368"/>
      <c r="BN65" s="368"/>
      <c r="BO65" s="368"/>
      <c r="BP65" s="368"/>
      <c r="BQ65" s="368"/>
      <c r="BR65" s="368"/>
      <c r="BS65" s="368"/>
      <c r="BT65" s="368"/>
      <c r="BU65" s="368"/>
      <c r="BV65" s="368"/>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8"/>
      <c r="AZ66" s="368"/>
      <c r="BA66" s="368"/>
      <c r="BB66" s="368"/>
      <c r="BC66" s="368"/>
      <c r="BD66" s="368"/>
      <c r="BE66" s="368"/>
      <c r="BF66" s="709"/>
      <c r="BG66" s="368"/>
      <c r="BH66" s="368"/>
      <c r="BI66" s="368"/>
      <c r="BJ66" s="368"/>
      <c r="BK66" s="368"/>
      <c r="BL66" s="368"/>
      <c r="BM66" s="368"/>
      <c r="BN66" s="368"/>
      <c r="BO66" s="368"/>
      <c r="BP66" s="368"/>
      <c r="BQ66" s="368"/>
      <c r="BR66" s="368"/>
      <c r="BS66" s="368"/>
      <c r="BT66" s="368"/>
      <c r="BU66" s="368"/>
      <c r="BV66" s="368"/>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8"/>
      <c r="AZ67" s="368"/>
      <c r="BA67" s="368"/>
      <c r="BB67" s="368"/>
      <c r="BC67" s="368"/>
      <c r="BD67" s="368"/>
      <c r="BE67" s="368"/>
      <c r="BF67" s="709"/>
      <c r="BG67" s="368"/>
      <c r="BH67" s="368"/>
      <c r="BI67" s="368"/>
      <c r="BJ67" s="368"/>
      <c r="BK67" s="368"/>
      <c r="BL67" s="368"/>
      <c r="BM67" s="368"/>
      <c r="BN67" s="368"/>
      <c r="BO67" s="368"/>
      <c r="BP67" s="368"/>
      <c r="BQ67" s="368"/>
      <c r="BR67" s="368"/>
      <c r="BS67" s="368"/>
      <c r="BT67" s="368"/>
      <c r="BU67" s="368"/>
      <c r="BV67" s="368"/>
    </row>
    <row r="68" spans="1:74" x14ac:dyDescent="0.2">
      <c r="BK68" s="369"/>
      <c r="BL68" s="369"/>
      <c r="BM68" s="369"/>
      <c r="BN68" s="369"/>
      <c r="BO68" s="369"/>
      <c r="BP68" s="369"/>
      <c r="BQ68" s="369"/>
      <c r="BR68" s="369"/>
      <c r="BS68" s="369"/>
      <c r="BT68" s="369"/>
      <c r="BU68" s="369"/>
      <c r="BV68" s="369"/>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8"/>
      <c r="AZ69" s="368"/>
      <c r="BA69" s="368"/>
      <c r="BB69" s="368"/>
      <c r="BC69" s="368"/>
      <c r="BD69" s="368"/>
      <c r="BE69" s="368"/>
      <c r="BF69" s="709"/>
      <c r="BG69" s="368"/>
      <c r="BH69" s="368"/>
      <c r="BI69" s="368"/>
      <c r="BJ69" s="368"/>
      <c r="BK69" s="368"/>
      <c r="BL69" s="368"/>
      <c r="BM69" s="368"/>
      <c r="BN69" s="368"/>
      <c r="BO69" s="368"/>
      <c r="BP69" s="368"/>
      <c r="BQ69" s="368"/>
      <c r="BR69" s="368"/>
      <c r="BS69" s="368"/>
      <c r="BT69" s="368"/>
      <c r="BU69" s="368"/>
      <c r="BV69" s="368"/>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8"/>
      <c r="AZ70" s="368"/>
      <c r="BA70" s="368"/>
      <c r="BB70" s="368"/>
      <c r="BC70" s="368"/>
      <c r="BD70" s="368"/>
      <c r="BE70" s="368"/>
      <c r="BF70" s="709"/>
      <c r="BG70" s="368"/>
      <c r="BH70" s="368"/>
      <c r="BI70" s="368"/>
      <c r="BJ70" s="368"/>
      <c r="BK70" s="368"/>
      <c r="BL70" s="368"/>
      <c r="BM70" s="368"/>
      <c r="BN70" s="368"/>
      <c r="BO70" s="368"/>
      <c r="BP70" s="368"/>
      <c r="BQ70" s="368"/>
      <c r="BR70" s="368"/>
      <c r="BS70" s="368"/>
      <c r="BT70" s="368"/>
      <c r="BU70" s="368"/>
      <c r="BV70" s="368"/>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8"/>
      <c r="AZ71" s="368"/>
      <c r="BA71" s="368"/>
      <c r="BB71" s="368"/>
      <c r="BC71" s="368"/>
      <c r="BD71" s="368"/>
      <c r="BE71" s="368"/>
      <c r="BF71" s="709"/>
      <c r="BG71" s="368"/>
      <c r="BH71" s="368"/>
      <c r="BI71" s="368"/>
      <c r="BJ71" s="368"/>
      <c r="BK71" s="368"/>
      <c r="BL71" s="368"/>
      <c r="BM71" s="368"/>
      <c r="BN71" s="368"/>
      <c r="BO71" s="368"/>
      <c r="BP71" s="368"/>
      <c r="BQ71" s="368"/>
      <c r="BR71" s="368"/>
      <c r="BS71" s="368"/>
      <c r="BT71" s="368"/>
      <c r="BU71" s="368"/>
      <c r="BV71" s="368"/>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8"/>
      <c r="AZ72" s="368"/>
      <c r="BA72" s="368"/>
      <c r="BB72" s="368"/>
      <c r="BC72" s="368"/>
      <c r="BD72" s="368"/>
      <c r="BE72" s="368"/>
      <c r="BF72" s="709"/>
      <c r="BG72" s="368"/>
      <c r="BH72" s="368"/>
      <c r="BI72" s="368"/>
      <c r="BJ72" s="368"/>
      <c r="BK72" s="368"/>
      <c r="BL72" s="368"/>
      <c r="BM72" s="368"/>
      <c r="BN72" s="368"/>
      <c r="BO72" s="368"/>
      <c r="BP72" s="368"/>
      <c r="BQ72" s="368"/>
      <c r="BR72" s="368"/>
      <c r="BS72" s="368"/>
      <c r="BT72" s="368"/>
      <c r="BU72" s="368"/>
      <c r="BV72" s="368"/>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8"/>
      <c r="AZ73" s="368"/>
      <c r="BA73" s="368"/>
      <c r="BB73" s="368"/>
      <c r="BC73" s="368"/>
      <c r="BD73" s="368"/>
      <c r="BE73" s="368"/>
      <c r="BF73" s="709"/>
      <c r="BG73" s="368"/>
      <c r="BH73" s="368"/>
      <c r="BI73" s="368"/>
      <c r="BJ73" s="368"/>
      <c r="BK73" s="368"/>
      <c r="BL73" s="368"/>
      <c r="BM73" s="368"/>
      <c r="BN73" s="368"/>
      <c r="BO73" s="368"/>
      <c r="BP73" s="368"/>
      <c r="BQ73" s="368"/>
      <c r="BR73" s="368"/>
      <c r="BS73" s="368"/>
      <c r="BT73" s="368"/>
      <c r="BU73" s="368"/>
      <c r="BV73" s="368"/>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8"/>
      <c r="AZ74" s="368"/>
      <c r="BA74" s="368"/>
      <c r="BB74" s="368"/>
      <c r="BC74" s="368"/>
      <c r="BD74" s="368"/>
      <c r="BE74" s="368"/>
      <c r="BF74" s="709"/>
      <c r="BG74" s="368"/>
      <c r="BH74" s="368"/>
      <c r="BI74" s="368"/>
      <c r="BJ74" s="368"/>
      <c r="BK74" s="368"/>
      <c r="BL74" s="368"/>
      <c r="BM74" s="368"/>
      <c r="BN74" s="368"/>
      <c r="BO74" s="368"/>
      <c r="BP74" s="368"/>
      <c r="BQ74" s="368"/>
      <c r="BR74" s="368"/>
      <c r="BS74" s="368"/>
      <c r="BT74" s="368"/>
      <c r="BU74" s="368"/>
      <c r="BV74" s="368"/>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8"/>
      <c r="AZ75" s="368"/>
      <c r="BA75" s="368"/>
      <c r="BB75" s="368"/>
      <c r="BC75" s="368"/>
      <c r="BD75" s="368"/>
      <c r="BE75" s="368"/>
      <c r="BF75" s="709"/>
      <c r="BG75" s="368"/>
      <c r="BH75" s="368"/>
      <c r="BI75" s="368"/>
      <c r="BJ75" s="368"/>
      <c r="BK75" s="368"/>
      <c r="BL75" s="368"/>
      <c r="BM75" s="368"/>
      <c r="BN75" s="368"/>
      <c r="BO75" s="368"/>
      <c r="BP75" s="368"/>
      <c r="BQ75" s="368"/>
      <c r="BR75" s="368"/>
      <c r="BS75" s="368"/>
      <c r="BT75" s="368"/>
      <c r="BU75" s="368"/>
      <c r="BV75" s="368"/>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8"/>
      <c r="AZ76" s="368"/>
      <c r="BA76" s="368"/>
      <c r="BB76" s="368"/>
      <c r="BC76" s="368"/>
      <c r="BD76" s="368"/>
      <c r="BE76" s="368"/>
      <c r="BF76" s="709"/>
      <c r="BG76" s="368"/>
      <c r="BH76" s="368"/>
      <c r="BI76" s="368"/>
      <c r="BJ76" s="368"/>
      <c r="BK76" s="368"/>
      <c r="BL76" s="368"/>
      <c r="BM76" s="368"/>
      <c r="BN76" s="368"/>
      <c r="BO76" s="368"/>
      <c r="BP76" s="368"/>
      <c r="BQ76" s="368"/>
      <c r="BR76" s="368"/>
      <c r="BS76" s="368"/>
      <c r="BT76" s="368"/>
      <c r="BU76" s="368"/>
      <c r="BV76" s="368"/>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8"/>
      <c r="AZ77" s="368"/>
      <c r="BA77" s="368"/>
      <c r="BB77" s="368"/>
      <c r="BC77" s="368"/>
      <c r="BD77" s="368"/>
      <c r="BE77" s="368"/>
      <c r="BF77" s="709"/>
      <c r="BG77" s="368"/>
      <c r="BH77" s="368"/>
      <c r="BI77" s="368"/>
      <c r="BJ77" s="368"/>
      <c r="BK77" s="368"/>
      <c r="BL77" s="368"/>
      <c r="BM77" s="368"/>
      <c r="BN77" s="368"/>
      <c r="BO77" s="368"/>
      <c r="BP77" s="368"/>
      <c r="BQ77" s="368"/>
      <c r="BR77" s="368"/>
      <c r="BS77" s="368"/>
      <c r="BT77" s="368"/>
      <c r="BU77" s="368"/>
      <c r="BV77" s="368"/>
    </row>
    <row r="78" spans="1:74" x14ac:dyDescent="0.2">
      <c r="BK78" s="369"/>
      <c r="BL78" s="369"/>
      <c r="BM78" s="369"/>
      <c r="BN78" s="369"/>
      <c r="BO78" s="369"/>
      <c r="BP78" s="369"/>
      <c r="BQ78" s="369"/>
      <c r="BR78" s="369"/>
      <c r="BS78" s="369"/>
      <c r="BT78" s="369"/>
      <c r="BU78" s="369"/>
      <c r="BV78" s="369"/>
    </row>
    <row r="79" spans="1:74" x14ac:dyDescent="0.2">
      <c r="BK79" s="369"/>
      <c r="BL79" s="369"/>
      <c r="BM79" s="369"/>
      <c r="BN79" s="369"/>
      <c r="BO79" s="369"/>
      <c r="BP79" s="369"/>
      <c r="BQ79" s="369"/>
      <c r="BR79" s="369"/>
      <c r="BS79" s="369"/>
      <c r="BT79" s="369"/>
      <c r="BU79" s="369"/>
      <c r="BV79" s="369"/>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0"/>
      <c r="AZ80" s="370"/>
      <c r="BA80" s="370"/>
      <c r="BB80" s="370"/>
      <c r="BC80" s="370"/>
      <c r="BD80" s="370"/>
      <c r="BE80" s="370"/>
      <c r="BF80" s="710"/>
      <c r="BG80" s="370"/>
      <c r="BH80" s="370"/>
      <c r="BI80" s="370"/>
      <c r="BJ80" s="370"/>
      <c r="BK80" s="370"/>
      <c r="BL80" s="370"/>
      <c r="BM80" s="370"/>
      <c r="BN80" s="370"/>
      <c r="BO80" s="370"/>
      <c r="BP80" s="370"/>
      <c r="BQ80" s="370"/>
      <c r="BR80" s="370"/>
      <c r="BS80" s="370"/>
      <c r="BT80" s="370"/>
      <c r="BU80" s="370"/>
      <c r="BV80" s="370"/>
    </row>
    <row r="81" spans="3:74" x14ac:dyDescent="0.2">
      <c r="BK81" s="369"/>
      <c r="BL81" s="369"/>
      <c r="BM81" s="369"/>
      <c r="BN81" s="369"/>
      <c r="BO81" s="369"/>
      <c r="BP81" s="369"/>
      <c r="BQ81" s="369"/>
      <c r="BR81" s="369"/>
      <c r="BS81" s="369"/>
      <c r="BT81" s="369"/>
      <c r="BU81" s="369"/>
      <c r="BV81" s="369"/>
    </row>
    <row r="82" spans="3:74" x14ac:dyDescent="0.2">
      <c r="BK82" s="369"/>
      <c r="BL82" s="369"/>
      <c r="BM82" s="369"/>
      <c r="BN82" s="369"/>
      <c r="BO82" s="369"/>
      <c r="BP82" s="369"/>
      <c r="BQ82" s="369"/>
      <c r="BR82" s="369"/>
      <c r="BS82" s="369"/>
      <c r="BT82" s="369"/>
      <c r="BU82" s="369"/>
      <c r="BV82" s="369"/>
    </row>
    <row r="83" spans="3:74" x14ac:dyDescent="0.2">
      <c r="BK83" s="369"/>
      <c r="BL83" s="369"/>
      <c r="BM83" s="369"/>
      <c r="BN83" s="369"/>
      <c r="BO83" s="369"/>
      <c r="BP83" s="369"/>
      <c r="BQ83" s="369"/>
      <c r="BR83" s="369"/>
      <c r="BS83" s="369"/>
      <c r="BT83" s="369"/>
      <c r="BU83" s="369"/>
      <c r="BV83" s="369"/>
    </row>
    <row r="84" spans="3:74" x14ac:dyDescent="0.2">
      <c r="BK84" s="369"/>
      <c r="BL84" s="369"/>
      <c r="BM84" s="369"/>
      <c r="BN84" s="369"/>
      <c r="BO84" s="369"/>
      <c r="BP84" s="369"/>
      <c r="BQ84" s="369"/>
      <c r="BR84" s="369"/>
      <c r="BS84" s="369"/>
      <c r="BT84" s="369"/>
      <c r="BU84" s="369"/>
      <c r="BV84" s="369"/>
    </row>
    <row r="85" spans="3:74" x14ac:dyDescent="0.2">
      <c r="BK85" s="369"/>
      <c r="BL85" s="369"/>
      <c r="BM85" s="369"/>
      <c r="BN85" s="369"/>
      <c r="BO85" s="369"/>
      <c r="BP85" s="369"/>
      <c r="BQ85" s="369"/>
      <c r="BR85" s="369"/>
      <c r="BS85" s="369"/>
      <c r="BT85" s="369"/>
      <c r="BU85" s="369"/>
      <c r="BV85" s="369"/>
    </row>
    <row r="86" spans="3:74" x14ac:dyDescent="0.2">
      <c r="BK86" s="369"/>
      <c r="BL86" s="369"/>
      <c r="BM86" s="369"/>
      <c r="BN86" s="369"/>
      <c r="BO86" s="369"/>
      <c r="BP86" s="369"/>
      <c r="BQ86" s="369"/>
      <c r="BR86" s="369"/>
      <c r="BS86" s="369"/>
      <c r="BT86" s="369"/>
      <c r="BU86" s="369"/>
      <c r="BV86" s="369"/>
    </row>
    <row r="87" spans="3:74" x14ac:dyDescent="0.2">
      <c r="BK87" s="369"/>
      <c r="BL87" s="369"/>
      <c r="BM87" s="369"/>
      <c r="BN87" s="369"/>
      <c r="BO87" s="369"/>
      <c r="BP87" s="369"/>
      <c r="BQ87" s="369"/>
      <c r="BR87" s="369"/>
      <c r="BS87" s="369"/>
      <c r="BT87" s="369"/>
      <c r="BU87" s="369"/>
      <c r="BV87" s="369"/>
    </row>
    <row r="88" spans="3:74" x14ac:dyDescent="0.2">
      <c r="BK88" s="369"/>
      <c r="BL88" s="369"/>
      <c r="BM88" s="369"/>
      <c r="BN88" s="369"/>
      <c r="BO88" s="369"/>
      <c r="BP88" s="369"/>
      <c r="BQ88" s="369"/>
      <c r="BR88" s="369"/>
      <c r="BS88" s="369"/>
      <c r="BT88" s="369"/>
      <c r="BU88" s="369"/>
      <c r="BV88" s="369"/>
    </row>
    <row r="89" spans="3:74" x14ac:dyDescent="0.2">
      <c r="BK89" s="369"/>
      <c r="BL89" s="369"/>
      <c r="BM89" s="369"/>
      <c r="BN89" s="369"/>
      <c r="BO89" s="369"/>
      <c r="BP89" s="369"/>
      <c r="BQ89" s="369"/>
      <c r="BR89" s="369"/>
      <c r="BS89" s="369"/>
      <c r="BT89" s="369"/>
      <c r="BU89" s="369"/>
      <c r="BV89" s="369"/>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1"/>
      <c r="AZ90" s="371"/>
      <c r="BA90" s="371"/>
      <c r="BB90" s="371"/>
      <c r="BC90" s="371"/>
      <c r="BD90" s="371"/>
      <c r="BE90" s="371"/>
      <c r="BF90" s="711"/>
      <c r="BG90" s="371"/>
      <c r="BH90" s="371"/>
      <c r="BI90" s="371"/>
      <c r="BJ90" s="371"/>
      <c r="BK90" s="371"/>
      <c r="BL90" s="371"/>
      <c r="BM90" s="371"/>
      <c r="BN90" s="371"/>
      <c r="BO90" s="371"/>
      <c r="BP90" s="371"/>
      <c r="BQ90" s="371"/>
      <c r="BR90" s="371"/>
      <c r="BS90" s="371"/>
      <c r="BT90" s="371"/>
      <c r="BU90" s="371"/>
      <c r="BV90" s="371"/>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1"/>
      <c r="AZ91" s="371"/>
      <c r="BA91" s="371"/>
      <c r="BB91" s="371"/>
      <c r="BC91" s="371"/>
      <c r="BD91" s="371"/>
      <c r="BE91" s="371"/>
      <c r="BF91" s="711"/>
      <c r="BG91" s="371"/>
      <c r="BH91" s="371"/>
      <c r="BI91" s="371"/>
      <c r="BJ91" s="371"/>
      <c r="BK91" s="371"/>
      <c r="BL91" s="371"/>
      <c r="BM91" s="371"/>
      <c r="BN91" s="371"/>
      <c r="BO91" s="371"/>
      <c r="BP91" s="371"/>
      <c r="BQ91" s="371"/>
      <c r="BR91" s="371"/>
      <c r="BS91" s="371"/>
      <c r="BT91" s="371"/>
      <c r="BU91" s="371"/>
      <c r="BV91" s="371"/>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1"/>
      <c r="AZ92" s="371"/>
      <c r="BA92" s="371"/>
      <c r="BB92" s="371"/>
      <c r="BC92" s="371"/>
      <c r="BD92" s="371"/>
      <c r="BE92" s="371"/>
      <c r="BF92" s="711"/>
      <c r="BG92" s="371"/>
      <c r="BH92" s="371"/>
      <c r="BI92" s="371"/>
      <c r="BJ92" s="371"/>
      <c r="BK92" s="371"/>
      <c r="BL92" s="371"/>
      <c r="BM92" s="371"/>
      <c r="BN92" s="371"/>
      <c r="BO92" s="371"/>
      <c r="BP92" s="371"/>
      <c r="BQ92" s="371"/>
      <c r="BR92" s="371"/>
      <c r="BS92" s="371"/>
      <c r="BT92" s="371"/>
      <c r="BU92" s="371"/>
      <c r="BV92" s="371"/>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1"/>
      <c r="AZ93" s="371"/>
      <c r="BA93" s="371"/>
      <c r="BB93" s="371"/>
      <c r="BC93" s="371"/>
      <c r="BD93" s="371"/>
      <c r="BE93" s="371"/>
      <c r="BF93" s="711"/>
      <c r="BG93" s="371"/>
      <c r="BH93" s="371"/>
      <c r="BI93" s="371"/>
      <c r="BJ93" s="371"/>
      <c r="BK93" s="371"/>
      <c r="BL93" s="371"/>
      <c r="BM93" s="371"/>
      <c r="BN93" s="371"/>
      <c r="BO93" s="371"/>
      <c r="BP93" s="371"/>
      <c r="BQ93" s="371"/>
      <c r="BR93" s="371"/>
      <c r="BS93" s="371"/>
      <c r="BT93" s="371"/>
      <c r="BU93" s="371"/>
      <c r="BV93" s="371"/>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1"/>
      <c r="AZ94" s="371"/>
      <c r="BA94" s="371"/>
      <c r="BB94" s="371"/>
      <c r="BC94" s="371"/>
      <c r="BD94" s="371"/>
      <c r="BE94" s="371"/>
      <c r="BF94" s="711"/>
      <c r="BG94" s="371"/>
      <c r="BH94" s="371"/>
      <c r="BI94" s="371"/>
      <c r="BJ94" s="371"/>
      <c r="BK94" s="371"/>
      <c r="BL94" s="371"/>
      <c r="BM94" s="371"/>
      <c r="BN94" s="371"/>
      <c r="BO94" s="371"/>
      <c r="BP94" s="371"/>
      <c r="BQ94" s="371"/>
      <c r="BR94" s="371"/>
      <c r="BS94" s="371"/>
      <c r="BT94" s="371"/>
      <c r="BU94" s="371"/>
      <c r="BV94" s="371"/>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1"/>
      <c r="AZ95" s="371"/>
      <c r="BA95" s="371"/>
      <c r="BB95" s="371"/>
      <c r="BC95" s="371"/>
      <c r="BD95" s="371"/>
      <c r="BE95" s="371"/>
      <c r="BF95" s="711"/>
      <c r="BG95" s="371"/>
      <c r="BH95" s="371"/>
      <c r="BI95" s="371"/>
      <c r="BJ95" s="371"/>
      <c r="BK95" s="371"/>
      <c r="BL95" s="371"/>
      <c r="BM95" s="371"/>
      <c r="BN95" s="371"/>
      <c r="BO95" s="371"/>
      <c r="BP95" s="371"/>
      <c r="BQ95" s="371"/>
      <c r="BR95" s="371"/>
      <c r="BS95" s="371"/>
      <c r="BT95" s="371"/>
      <c r="BU95" s="371"/>
      <c r="BV95" s="371"/>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1"/>
      <c r="AZ96" s="371"/>
      <c r="BA96" s="371"/>
      <c r="BB96" s="371"/>
      <c r="BC96" s="371"/>
      <c r="BD96" s="371"/>
      <c r="BE96" s="371"/>
      <c r="BF96" s="711"/>
      <c r="BG96" s="371"/>
      <c r="BH96" s="371"/>
      <c r="BI96" s="371"/>
      <c r="BJ96" s="371"/>
      <c r="BK96" s="371"/>
      <c r="BL96" s="371"/>
      <c r="BM96" s="371"/>
      <c r="BN96" s="371"/>
      <c r="BO96" s="371"/>
      <c r="BP96" s="371"/>
      <c r="BQ96" s="371"/>
      <c r="BR96" s="371"/>
      <c r="BS96" s="371"/>
      <c r="BT96" s="371"/>
      <c r="BU96" s="371"/>
      <c r="BV96" s="371"/>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1"/>
      <c r="AZ97" s="371"/>
      <c r="BA97" s="371"/>
      <c r="BB97" s="371"/>
      <c r="BC97" s="371"/>
      <c r="BD97" s="371"/>
      <c r="BE97" s="371"/>
      <c r="BF97" s="711"/>
      <c r="BG97" s="371"/>
      <c r="BH97" s="371"/>
      <c r="BI97" s="371"/>
      <c r="BJ97" s="371"/>
      <c r="BK97" s="371"/>
      <c r="BL97" s="371"/>
      <c r="BM97" s="371"/>
      <c r="BN97" s="371"/>
      <c r="BO97" s="371"/>
      <c r="BP97" s="371"/>
      <c r="BQ97" s="371"/>
      <c r="BR97" s="371"/>
      <c r="BS97" s="371"/>
      <c r="BT97" s="371"/>
      <c r="BU97" s="371"/>
      <c r="BV97" s="371"/>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1"/>
      <c r="AZ98" s="371"/>
      <c r="BA98" s="371"/>
      <c r="BB98" s="371"/>
      <c r="BC98" s="371"/>
      <c r="BD98" s="371"/>
      <c r="BE98" s="371"/>
      <c r="BF98" s="711"/>
      <c r="BG98" s="371"/>
      <c r="BH98" s="371"/>
      <c r="BI98" s="371"/>
      <c r="BJ98" s="371"/>
      <c r="BK98" s="371"/>
      <c r="BL98" s="371"/>
      <c r="BM98" s="371"/>
      <c r="BN98" s="371"/>
      <c r="BO98" s="371"/>
      <c r="BP98" s="371"/>
      <c r="BQ98" s="371"/>
      <c r="BR98" s="371"/>
      <c r="BS98" s="371"/>
      <c r="BT98" s="371"/>
      <c r="BU98" s="371"/>
      <c r="BV98" s="371"/>
    </row>
    <row r="99" spans="3:74" x14ac:dyDescent="0.2">
      <c r="BK99" s="369"/>
      <c r="BL99" s="369"/>
      <c r="BM99" s="369"/>
      <c r="BN99" s="369"/>
      <c r="BO99" s="369"/>
      <c r="BP99" s="369"/>
      <c r="BQ99" s="369"/>
      <c r="BR99" s="369"/>
      <c r="BS99" s="369"/>
      <c r="BT99" s="369"/>
      <c r="BU99" s="369"/>
      <c r="BV99" s="369"/>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2"/>
      <c r="AZ100" s="372"/>
      <c r="BA100" s="372"/>
      <c r="BB100" s="372"/>
      <c r="BC100" s="372"/>
      <c r="BD100" s="372"/>
      <c r="BE100" s="372"/>
      <c r="BF100" s="712"/>
      <c r="BG100" s="372"/>
      <c r="BH100" s="372"/>
      <c r="BI100" s="372"/>
      <c r="BJ100" s="372"/>
      <c r="BK100" s="372"/>
      <c r="BL100" s="372"/>
      <c r="BM100" s="372"/>
      <c r="BN100" s="372"/>
      <c r="BO100" s="372"/>
      <c r="BP100" s="372"/>
      <c r="BQ100" s="372"/>
      <c r="BR100" s="372"/>
      <c r="BS100" s="372"/>
      <c r="BT100" s="372"/>
      <c r="BU100" s="372"/>
      <c r="BV100" s="372"/>
    </row>
    <row r="101" spans="3:74" x14ac:dyDescent="0.2">
      <c r="BK101" s="369"/>
      <c r="BL101" s="369"/>
      <c r="BM101" s="369"/>
      <c r="BN101" s="369"/>
      <c r="BO101" s="369"/>
      <c r="BP101" s="369"/>
      <c r="BQ101" s="369"/>
      <c r="BR101" s="369"/>
      <c r="BS101" s="369"/>
      <c r="BT101" s="369"/>
      <c r="BU101" s="369"/>
      <c r="BV101" s="369"/>
    </row>
    <row r="102" spans="3:74" x14ac:dyDescent="0.2">
      <c r="BK102" s="369"/>
      <c r="BL102" s="369"/>
      <c r="BM102" s="369"/>
      <c r="BN102" s="369"/>
      <c r="BO102" s="369"/>
      <c r="BP102" s="369"/>
      <c r="BQ102" s="369"/>
      <c r="BR102" s="369"/>
      <c r="BS102" s="369"/>
      <c r="BT102" s="369"/>
      <c r="BU102" s="369"/>
      <c r="BV102" s="369"/>
    </row>
    <row r="103" spans="3:74" x14ac:dyDescent="0.2">
      <c r="BK103" s="369"/>
      <c r="BL103" s="369"/>
      <c r="BM103" s="369"/>
      <c r="BN103" s="369"/>
      <c r="BO103" s="369"/>
      <c r="BP103" s="369"/>
      <c r="BQ103" s="369"/>
      <c r="BR103" s="369"/>
      <c r="BS103" s="369"/>
      <c r="BT103" s="369"/>
      <c r="BU103" s="369"/>
      <c r="BV103" s="369"/>
    </row>
    <row r="104" spans="3:74" x14ac:dyDescent="0.2">
      <c r="BK104" s="369"/>
      <c r="BL104" s="369"/>
      <c r="BM104" s="369"/>
      <c r="BN104" s="369"/>
      <c r="BO104" s="369"/>
      <c r="BP104" s="369"/>
      <c r="BQ104" s="369"/>
      <c r="BR104" s="369"/>
      <c r="BS104" s="369"/>
      <c r="BT104" s="369"/>
      <c r="BU104" s="369"/>
      <c r="BV104" s="369"/>
    </row>
    <row r="105" spans="3:74" x14ac:dyDescent="0.2">
      <c r="BK105" s="369"/>
      <c r="BL105" s="369"/>
      <c r="BM105" s="369"/>
      <c r="BN105" s="369"/>
      <c r="BO105" s="369"/>
      <c r="BP105" s="369"/>
      <c r="BQ105" s="369"/>
      <c r="BR105" s="369"/>
      <c r="BS105" s="369"/>
      <c r="BT105" s="369"/>
      <c r="BU105" s="369"/>
      <c r="BV105" s="369"/>
    </row>
    <row r="106" spans="3:74" x14ac:dyDescent="0.2">
      <c r="BK106" s="369"/>
      <c r="BL106" s="369"/>
      <c r="BM106" s="369"/>
      <c r="BN106" s="369"/>
      <c r="BO106" s="369"/>
      <c r="BP106" s="369"/>
      <c r="BQ106" s="369"/>
      <c r="BR106" s="369"/>
      <c r="BS106" s="369"/>
      <c r="BT106" s="369"/>
      <c r="BU106" s="369"/>
      <c r="BV106" s="369"/>
    </row>
    <row r="107" spans="3:74" x14ac:dyDescent="0.2">
      <c r="BK107" s="369"/>
      <c r="BL107" s="369"/>
      <c r="BM107" s="369"/>
      <c r="BN107" s="369"/>
      <c r="BO107" s="369"/>
      <c r="BP107" s="369"/>
      <c r="BQ107" s="369"/>
      <c r="BR107" s="369"/>
      <c r="BS107" s="369"/>
      <c r="BT107" s="369"/>
      <c r="BU107" s="369"/>
      <c r="BV107" s="369"/>
    </row>
    <row r="108" spans="3:74" x14ac:dyDescent="0.2">
      <c r="BK108" s="369"/>
      <c r="BL108" s="369"/>
      <c r="BM108" s="369"/>
      <c r="BN108" s="369"/>
      <c r="BO108" s="369"/>
      <c r="BP108" s="369"/>
      <c r="BQ108" s="369"/>
      <c r="BR108" s="369"/>
      <c r="BS108" s="369"/>
      <c r="BT108" s="369"/>
      <c r="BU108" s="369"/>
      <c r="BV108" s="369"/>
    </row>
    <row r="109" spans="3:74" x14ac:dyDescent="0.2">
      <c r="BK109" s="369"/>
      <c r="BL109" s="369"/>
      <c r="BM109" s="369"/>
      <c r="BN109" s="369"/>
      <c r="BO109" s="369"/>
      <c r="BP109" s="369"/>
      <c r="BQ109" s="369"/>
      <c r="BR109" s="369"/>
      <c r="BS109" s="369"/>
      <c r="BT109" s="369"/>
      <c r="BU109" s="369"/>
      <c r="BV109" s="369"/>
    </row>
    <row r="110" spans="3:74" x14ac:dyDescent="0.2">
      <c r="BK110" s="369"/>
      <c r="BL110" s="369"/>
      <c r="BM110" s="369"/>
      <c r="BN110" s="369"/>
      <c r="BO110" s="369"/>
      <c r="BP110" s="369"/>
      <c r="BQ110" s="369"/>
      <c r="BR110" s="369"/>
      <c r="BS110" s="369"/>
      <c r="BT110" s="369"/>
      <c r="BU110" s="369"/>
      <c r="BV110" s="369"/>
    </row>
    <row r="111" spans="3:74" x14ac:dyDescent="0.2">
      <c r="BK111" s="369"/>
      <c r="BL111" s="369"/>
      <c r="BM111" s="369"/>
      <c r="BN111" s="369"/>
      <c r="BO111" s="369"/>
      <c r="BP111" s="369"/>
      <c r="BQ111" s="369"/>
      <c r="BR111" s="369"/>
      <c r="BS111" s="369"/>
      <c r="BT111" s="369"/>
      <c r="BU111" s="369"/>
      <c r="BV111" s="369"/>
    </row>
    <row r="112" spans="3:74" x14ac:dyDescent="0.2">
      <c r="BK112" s="369"/>
      <c r="BL112" s="369"/>
      <c r="BM112" s="369"/>
      <c r="BN112" s="369"/>
      <c r="BO112" s="369"/>
      <c r="BP112" s="369"/>
      <c r="BQ112" s="369"/>
      <c r="BR112" s="369"/>
      <c r="BS112" s="369"/>
      <c r="BT112" s="369"/>
      <c r="BU112" s="369"/>
      <c r="BV112" s="369"/>
    </row>
    <row r="113" spans="63:74" x14ac:dyDescent="0.2">
      <c r="BK113" s="369"/>
      <c r="BL113" s="369"/>
      <c r="BM113" s="369"/>
      <c r="BN113" s="369"/>
      <c r="BO113" s="369"/>
      <c r="BP113" s="369"/>
      <c r="BQ113" s="369"/>
      <c r="BR113" s="369"/>
      <c r="BS113" s="369"/>
      <c r="BT113" s="369"/>
      <c r="BU113" s="369"/>
      <c r="BV113" s="369"/>
    </row>
    <row r="114" spans="63:74" x14ac:dyDescent="0.2">
      <c r="BK114" s="369"/>
      <c r="BL114" s="369"/>
      <c r="BM114" s="369"/>
      <c r="BN114" s="369"/>
      <c r="BO114" s="369"/>
      <c r="BP114" s="369"/>
      <c r="BQ114" s="369"/>
      <c r="BR114" s="369"/>
      <c r="BS114" s="369"/>
      <c r="BT114" s="369"/>
      <c r="BU114" s="369"/>
      <c r="BV114" s="369"/>
    </row>
    <row r="115" spans="63:74" x14ac:dyDescent="0.2">
      <c r="BK115" s="369"/>
      <c r="BL115" s="369"/>
      <c r="BM115" s="369"/>
      <c r="BN115" s="369"/>
      <c r="BO115" s="369"/>
      <c r="BP115" s="369"/>
      <c r="BQ115" s="369"/>
      <c r="BR115" s="369"/>
      <c r="BS115" s="369"/>
      <c r="BT115" s="369"/>
      <c r="BU115" s="369"/>
      <c r="BV115" s="369"/>
    </row>
    <row r="116" spans="63:74" x14ac:dyDescent="0.2">
      <c r="BK116" s="369"/>
      <c r="BL116" s="369"/>
      <c r="BM116" s="369"/>
      <c r="BN116" s="369"/>
      <c r="BO116" s="369"/>
      <c r="BP116" s="369"/>
      <c r="BQ116" s="369"/>
      <c r="BR116" s="369"/>
      <c r="BS116" s="369"/>
      <c r="BT116" s="369"/>
      <c r="BU116" s="369"/>
      <c r="BV116" s="369"/>
    </row>
    <row r="117" spans="63:74" x14ac:dyDescent="0.2">
      <c r="BK117" s="369"/>
      <c r="BL117" s="369"/>
      <c r="BM117" s="369"/>
      <c r="BN117" s="369"/>
      <c r="BO117" s="369"/>
      <c r="BP117" s="369"/>
      <c r="BQ117" s="369"/>
      <c r="BR117" s="369"/>
      <c r="BS117" s="369"/>
      <c r="BT117" s="369"/>
      <c r="BU117" s="369"/>
      <c r="BV117" s="369"/>
    </row>
    <row r="118" spans="63:74" x14ac:dyDescent="0.2">
      <c r="BK118" s="369"/>
      <c r="BL118" s="369"/>
      <c r="BM118" s="369"/>
      <c r="BN118" s="369"/>
      <c r="BO118" s="369"/>
      <c r="BP118" s="369"/>
      <c r="BQ118" s="369"/>
      <c r="BR118" s="369"/>
      <c r="BS118" s="369"/>
      <c r="BT118" s="369"/>
      <c r="BU118" s="369"/>
      <c r="BV118" s="369"/>
    </row>
    <row r="119" spans="63:74" x14ac:dyDescent="0.2">
      <c r="BK119" s="369"/>
      <c r="BL119" s="369"/>
      <c r="BM119" s="369"/>
      <c r="BN119" s="369"/>
      <c r="BO119" s="369"/>
      <c r="BP119" s="369"/>
      <c r="BQ119" s="369"/>
      <c r="BR119" s="369"/>
      <c r="BS119" s="369"/>
      <c r="BT119" s="369"/>
      <c r="BU119" s="369"/>
      <c r="BV119" s="369"/>
    </row>
    <row r="120" spans="63:74" x14ac:dyDescent="0.2">
      <c r="BK120" s="369"/>
      <c r="BL120" s="369"/>
      <c r="BM120" s="369"/>
      <c r="BN120" s="369"/>
      <c r="BO120" s="369"/>
      <c r="BP120" s="369"/>
      <c r="BQ120" s="369"/>
      <c r="BR120" s="369"/>
      <c r="BS120" s="369"/>
      <c r="BT120" s="369"/>
      <c r="BU120" s="369"/>
      <c r="BV120" s="369"/>
    </row>
    <row r="121" spans="63:74" x14ac:dyDescent="0.2">
      <c r="BK121" s="369"/>
      <c r="BL121" s="369"/>
      <c r="BM121" s="369"/>
      <c r="BN121" s="369"/>
      <c r="BO121" s="369"/>
      <c r="BP121" s="369"/>
      <c r="BQ121" s="369"/>
      <c r="BR121" s="369"/>
      <c r="BS121" s="369"/>
      <c r="BT121" s="369"/>
      <c r="BU121" s="369"/>
      <c r="BV121" s="369"/>
    </row>
    <row r="122" spans="63:74" x14ac:dyDescent="0.2">
      <c r="BK122" s="369"/>
      <c r="BL122" s="369"/>
      <c r="BM122" s="369"/>
      <c r="BN122" s="369"/>
      <c r="BO122" s="369"/>
      <c r="BP122" s="369"/>
      <c r="BQ122" s="369"/>
      <c r="BR122" s="369"/>
      <c r="BS122" s="369"/>
      <c r="BT122" s="369"/>
      <c r="BU122" s="369"/>
      <c r="BV122" s="369"/>
    </row>
    <row r="123" spans="63:74" x14ac:dyDescent="0.2">
      <c r="BK123" s="369"/>
      <c r="BL123" s="369"/>
      <c r="BM123" s="369"/>
      <c r="BN123" s="369"/>
      <c r="BO123" s="369"/>
      <c r="BP123" s="369"/>
      <c r="BQ123" s="369"/>
      <c r="BR123" s="369"/>
      <c r="BS123" s="369"/>
      <c r="BT123" s="369"/>
      <c r="BU123" s="369"/>
      <c r="BV123" s="369"/>
    </row>
    <row r="124" spans="63:74" x14ac:dyDescent="0.2">
      <c r="BK124" s="369"/>
      <c r="BL124" s="369"/>
      <c r="BM124" s="369"/>
      <c r="BN124" s="369"/>
      <c r="BO124" s="369"/>
      <c r="BP124" s="369"/>
      <c r="BQ124" s="369"/>
      <c r="BR124" s="369"/>
      <c r="BS124" s="369"/>
      <c r="BT124" s="369"/>
      <c r="BU124" s="369"/>
      <c r="BV124" s="369"/>
    </row>
    <row r="125" spans="63:74" x14ac:dyDescent="0.2">
      <c r="BK125" s="369"/>
      <c r="BL125" s="369"/>
      <c r="BM125" s="369"/>
      <c r="BN125" s="369"/>
      <c r="BO125" s="369"/>
      <c r="BP125" s="369"/>
      <c r="BQ125" s="369"/>
      <c r="BR125" s="369"/>
      <c r="BS125" s="369"/>
      <c r="BT125" s="369"/>
      <c r="BU125" s="369"/>
      <c r="BV125" s="369"/>
    </row>
    <row r="126" spans="63:74" x14ac:dyDescent="0.2">
      <c r="BK126" s="369"/>
      <c r="BL126" s="369"/>
      <c r="BM126" s="369"/>
      <c r="BN126" s="369"/>
      <c r="BO126" s="369"/>
      <c r="BP126" s="369"/>
      <c r="BQ126" s="369"/>
      <c r="BR126" s="369"/>
      <c r="BS126" s="369"/>
      <c r="BT126" s="369"/>
      <c r="BU126" s="369"/>
      <c r="BV126" s="369"/>
    </row>
    <row r="127" spans="63:74" x14ac:dyDescent="0.2">
      <c r="BK127" s="369"/>
      <c r="BL127" s="369"/>
      <c r="BM127" s="369"/>
      <c r="BN127" s="369"/>
      <c r="BO127" s="369"/>
      <c r="BP127" s="369"/>
      <c r="BQ127" s="369"/>
      <c r="BR127" s="369"/>
      <c r="BS127" s="369"/>
      <c r="BT127" s="369"/>
      <c r="BU127" s="369"/>
      <c r="BV127" s="369"/>
    </row>
    <row r="128" spans="63:74" x14ac:dyDescent="0.2">
      <c r="BK128" s="369"/>
      <c r="BL128" s="369"/>
      <c r="BM128" s="369"/>
      <c r="BN128" s="369"/>
      <c r="BO128" s="369"/>
      <c r="BP128" s="369"/>
      <c r="BQ128" s="369"/>
      <c r="BR128" s="369"/>
      <c r="BS128" s="369"/>
      <c r="BT128" s="369"/>
      <c r="BU128" s="369"/>
      <c r="BV128" s="369"/>
    </row>
    <row r="129" spans="63:74" x14ac:dyDescent="0.2">
      <c r="BK129" s="369"/>
      <c r="BL129" s="369"/>
      <c r="BM129" s="369"/>
      <c r="BN129" s="369"/>
      <c r="BO129" s="369"/>
      <c r="BP129" s="369"/>
      <c r="BQ129" s="369"/>
      <c r="BR129" s="369"/>
      <c r="BS129" s="369"/>
      <c r="BT129" s="369"/>
      <c r="BU129" s="369"/>
      <c r="BV129" s="369"/>
    </row>
    <row r="130" spans="63:74" x14ac:dyDescent="0.2">
      <c r="BK130" s="369"/>
      <c r="BL130" s="369"/>
      <c r="BM130" s="369"/>
      <c r="BN130" s="369"/>
      <c r="BO130" s="369"/>
      <c r="BP130" s="369"/>
      <c r="BQ130" s="369"/>
      <c r="BR130" s="369"/>
      <c r="BS130" s="369"/>
      <c r="BT130" s="369"/>
      <c r="BU130" s="369"/>
      <c r="BV130" s="369"/>
    </row>
    <row r="131" spans="63:74" x14ac:dyDescent="0.2">
      <c r="BK131" s="369"/>
      <c r="BL131" s="369"/>
      <c r="BM131" s="369"/>
      <c r="BN131" s="369"/>
      <c r="BO131" s="369"/>
      <c r="BP131" s="369"/>
      <c r="BQ131" s="369"/>
      <c r="BR131" s="369"/>
      <c r="BS131" s="369"/>
      <c r="BT131" s="369"/>
      <c r="BU131" s="369"/>
      <c r="BV131" s="369"/>
    </row>
    <row r="132" spans="63:74" x14ac:dyDescent="0.2">
      <c r="BK132" s="369"/>
      <c r="BL132" s="369"/>
      <c r="BM132" s="369"/>
      <c r="BN132" s="369"/>
      <c r="BO132" s="369"/>
      <c r="BP132" s="369"/>
      <c r="BQ132" s="369"/>
      <c r="BR132" s="369"/>
      <c r="BS132" s="369"/>
      <c r="BT132" s="369"/>
      <c r="BU132" s="369"/>
      <c r="BV132" s="369"/>
    </row>
    <row r="133" spans="63:74" x14ac:dyDescent="0.2">
      <c r="BK133" s="369"/>
      <c r="BL133" s="369"/>
      <c r="BM133" s="369"/>
      <c r="BN133" s="369"/>
      <c r="BO133" s="369"/>
      <c r="BP133" s="369"/>
      <c r="BQ133" s="369"/>
      <c r="BR133" s="369"/>
      <c r="BS133" s="369"/>
      <c r="BT133" s="369"/>
      <c r="BU133" s="369"/>
      <c r="BV133" s="369"/>
    </row>
    <row r="134" spans="63:74" x14ac:dyDescent="0.2">
      <c r="BK134" s="369"/>
      <c r="BL134" s="369"/>
      <c r="BM134" s="369"/>
      <c r="BN134" s="369"/>
      <c r="BO134" s="369"/>
      <c r="BP134" s="369"/>
      <c r="BQ134" s="369"/>
      <c r="BR134" s="369"/>
      <c r="BS134" s="369"/>
      <c r="BT134" s="369"/>
      <c r="BU134" s="369"/>
      <c r="BV134" s="369"/>
    </row>
    <row r="135" spans="63:74" x14ac:dyDescent="0.2">
      <c r="BK135" s="369"/>
      <c r="BL135" s="369"/>
      <c r="BM135" s="369"/>
      <c r="BN135" s="369"/>
      <c r="BO135" s="369"/>
      <c r="BP135" s="369"/>
      <c r="BQ135" s="369"/>
      <c r="BR135" s="369"/>
      <c r="BS135" s="369"/>
      <c r="BT135" s="369"/>
      <c r="BU135" s="369"/>
      <c r="BV135" s="369"/>
    </row>
    <row r="136" spans="63:74" x14ac:dyDescent="0.2">
      <c r="BK136" s="369"/>
      <c r="BL136" s="369"/>
      <c r="BM136" s="369"/>
      <c r="BN136" s="369"/>
      <c r="BO136" s="369"/>
      <c r="BP136" s="369"/>
      <c r="BQ136" s="369"/>
      <c r="BR136" s="369"/>
      <c r="BS136" s="369"/>
      <c r="BT136" s="369"/>
      <c r="BU136" s="369"/>
      <c r="BV136" s="369"/>
    </row>
    <row r="137" spans="63:74" x14ac:dyDescent="0.2">
      <c r="BK137" s="369"/>
      <c r="BL137" s="369"/>
      <c r="BM137" s="369"/>
      <c r="BN137" s="369"/>
      <c r="BO137" s="369"/>
      <c r="BP137" s="369"/>
      <c r="BQ137" s="369"/>
      <c r="BR137" s="369"/>
      <c r="BS137" s="369"/>
      <c r="BT137" s="369"/>
      <c r="BU137" s="369"/>
      <c r="BV137" s="369"/>
    </row>
    <row r="138" spans="63:74" x14ac:dyDescent="0.2">
      <c r="BK138" s="369"/>
      <c r="BL138" s="369"/>
      <c r="BM138" s="369"/>
      <c r="BN138" s="369"/>
      <c r="BO138" s="369"/>
      <c r="BP138" s="369"/>
      <c r="BQ138" s="369"/>
      <c r="BR138" s="369"/>
      <c r="BS138" s="369"/>
      <c r="BT138" s="369"/>
      <c r="BU138" s="369"/>
      <c r="BV138" s="369"/>
    </row>
    <row r="139" spans="63:74" x14ac:dyDescent="0.2">
      <c r="BK139" s="369"/>
      <c r="BL139" s="369"/>
      <c r="BM139" s="369"/>
      <c r="BN139" s="369"/>
      <c r="BO139" s="369"/>
      <c r="BP139" s="369"/>
      <c r="BQ139" s="369"/>
      <c r="BR139" s="369"/>
      <c r="BS139" s="369"/>
      <c r="BT139" s="369"/>
      <c r="BU139" s="369"/>
      <c r="BV139" s="369"/>
    </row>
    <row r="140" spans="63:74" x14ac:dyDescent="0.2">
      <c r="BK140" s="369"/>
      <c r="BL140" s="369"/>
      <c r="BM140" s="369"/>
      <c r="BN140" s="369"/>
      <c r="BO140" s="369"/>
      <c r="BP140" s="369"/>
      <c r="BQ140" s="369"/>
      <c r="BR140" s="369"/>
      <c r="BS140" s="369"/>
      <c r="BT140" s="369"/>
      <c r="BU140" s="369"/>
      <c r="BV140" s="369"/>
    </row>
    <row r="141" spans="63:74" x14ac:dyDescent="0.2">
      <c r="BK141" s="369"/>
      <c r="BL141" s="369"/>
      <c r="BM141" s="369"/>
      <c r="BN141" s="369"/>
      <c r="BO141" s="369"/>
      <c r="BP141" s="369"/>
      <c r="BQ141" s="369"/>
      <c r="BR141" s="369"/>
      <c r="BS141" s="369"/>
      <c r="BT141" s="369"/>
      <c r="BU141" s="369"/>
      <c r="BV141" s="369"/>
    </row>
    <row r="142" spans="63:74" x14ac:dyDescent="0.2">
      <c r="BK142" s="369"/>
      <c r="BL142" s="369"/>
      <c r="BM142" s="369"/>
      <c r="BN142" s="369"/>
      <c r="BO142" s="369"/>
      <c r="BP142" s="369"/>
      <c r="BQ142" s="369"/>
      <c r="BR142" s="369"/>
      <c r="BS142" s="369"/>
      <c r="BT142" s="369"/>
      <c r="BU142" s="369"/>
      <c r="BV142" s="369"/>
    </row>
    <row r="143" spans="63:74" x14ac:dyDescent="0.2">
      <c r="BK143" s="369"/>
      <c r="BL143" s="369"/>
      <c r="BM143" s="369"/>
      <c r="BN143" s="369"/>
      <c r="BO143" s="369"/>
      <c r="BP143" s="369"/>
      <c r="BQ143" s="369"/>
      <c r="BR143" s="369"/>
      <c r="BS143" s="369"/>
      <c r="BT143" s="369"/>
      <c r="BU143" s="369"/>
      <c r="BV143" s="369"/>
    </row>
    <row r="144" spans="63:74" x14ac:dyDescent="0.2">
      <c r="BK144" s="369"/>
      <c r="BL144" s="369"/>
      <c r="BM144" s="369"/>
      <c r="BN144" s="369"/>
      <c r="BO144" s="369"/>
      <c r="BP144" s="369"/>
      <c r="BQ144" s="369"/>
      <c r="BR144" s="369"/>
      <c r="BS144" s="369"/>
      <c r="BT144" s="369"/>
      <c r="BU144" s="369"/>
      <c r="BV144" s="369"/>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Y5" activePane="bottomRight" state="frozen"/>
      <selection pane="topRight" activeCell="C1" sqref="C1"/>
      <selection pane="bottomLeft" activeCell="A5" sqref="A5"/>
      <selection pane="bottomRight" activeCell="BF64" sqref="BF64"/>
    </sheetView>
  </sheetViews>
  <sheetFormatPr defaultColWidth="11" defaultRowHeight="11.25" x14ac:dyDescent="0.2"/>
  <cols>
    <col min="1" max="1" width="10.5703125" style="550" customWidth="1"/>
    <col min="2" max="2" width="24.42578125" style="550" customWidth="1"/>
    <col min="3" max="57" width="6.5703125" style="550" customWidth="1"/>
    <col min="58" max="58" width="6.5703125" style="722" customWidth="1"/>
    <col min="59" max="74" width="6.5703125" style="550" customWidth="1"/>
    <col min="75" max="238" width="11" style="550"/>
    <col min="239" max="239" width="1.5703125" style="550" customWidth="1"/>
    <col min="240" max="16384" width="11" style="550"/>
  </cols>
  <sheetData>
    <row r="1" spans="1:74" ht="12.75" customHeight="1" x14ac:dyDescent="0.2">
      <c r="A1" s="760" t="s">
        <v>1039</v>
      </c>
      <c r="B1" s="548" t="s">
        <v>504</v>
      </c>
      <c r="C1" s="548"/>
      <c r="D1" s="548"/>
      <c r="E1" s="548"/>
      <c r="F1" s="548"/>
      <c r="G1" s="548"/>
      <c r="H1" s="548"/>
      <c r="I1" s="548"/>
      <c r="J1" s="548"/>
      <c r="K1" s="548"/>
      <c r="L1" s="548"/>
      <c r="M1" s="548"/>
      <c r="N1" s="548"/>
      <c r="O1" s="548"/>
      <c r="P1" s="548"/>
      <c r="Q1" s="548"/>
      <c r="R1" s="548"/>
      <c r="S1" s="548"/>
      <c r="T1" s="548"/>
      <c r="U1" s="548"/>
      <c r="V1" s="548"/>
      <c r="W1" s="548"/>
      <c r="X1" s="548"/>
      <c r="Y1" s="548"/>
      <c r="Z1" s="548"/>
      <c r="AA1" s="548"/>
      <c r="AB1" s="548"/>
      <c r="AC1" s="548"/>
      <c r="AD1" s="548"/>
      <c r="AE1" s="548"/>
      <c r="AF1" s="548"/>
      <c r="AG1" s="548"/>
      <c r="AH1" s="548"/>
      <c r="AI1" s="548"/>
      <c r="AJ1" s="548"/>
      <c r="AK1" s="548"/>
      <c r="AL1" s="548"/>
      <c r="AM1" s="548"/>
      <c r="AN1" s="548"/>
      <c r="AO1" s="548"/>
      <c r="AP1" s="548"/>
      <c r="AQ1" s="548"/>
      <c r="AR1" s="548"/>
      <c r="AS1" s="548"/>
      <c r="AT1" s="548"/>
      <c r="AU1" s="548"/>
      <c r="AV1" s="548"/>
      <c r="AW1" s="548"/>
      <c r="AX1" s="548"/>
      <c r="AY1" s="548"/>
      <c r="AZ1" s="548"/>
      <c r="BA1" s="548"/>
      <c r="BB1" s="548"/>
      <c r="BC1" s="548"/>
      <c r="BD1" s="548"/>
      <c r="BE1" s="548"/>
      <c r="BF1" s="548"/>
      <c r="BG1" s="548"/>
      <c r="BH1" s="548"/>
      <c r="BI1" s="548"/>
      <c r="BJ1" s="548"/>
      <c r="BK1" s="548"/>
      <c r="BL1" s="548"/>
      <c r="BM1" s="548"/>
      <c r="BN1" s="548"/>
      <c r="BO1" s="548"/>
      <c r="BP1" s="548"/>
      <c r="BQ1" s="548"/>
      <c r="BR1" s="548"/>
      <c r="BS1" s="548"/>
      <c r="BT1" s="548"/>
      <c r="BU1" s="548"/>
      <c r="BV1" s="548"/>
    </row>
    <row r="2" spans="1:74" ht="12.75" customHeight="1" x14ac:dyDescent="0.2">
      <c r="A2" s="761"/>
      <c r="B2" s="543" t="str">
        <f>"U.S. Energy Information Administration  |  Short-Term Energy Outlook  - "&amp;Dates!D1</f>
        <v>U.S. Energy Information Administration  |  Short-Term Energy Outlook  - November 2015</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551"/>
      <c r="AN2" s="551"/>
      <c r="AO2" s="551"/>
      <c r="AP2" s="551"/>
      <c r="AQ2" s="551"/>
      <c r="AR2" s="551"/>
      <c r="AS2" s="551"/>
      <c r="AT2" s="551"/>
      <c r="AU2" s="551"/>
      <c r="AV2" s="551"/>
      <c r="AW2" s="551"/>
      <c r="AX2" s="551"/>
      <c r="AY2" s="551"/>
      <c r="AZ2" s="551"/>
      <c r="BA2" s="551"/>
      <c r="BB2" s="551"/>
      <c r="BC2" s="551"/>
      <c r="BD2" s="551"/>
      <c r="BE2" s="551"/>
      <c r="BF2" s="713"/>
      <c r="BG2" s="551"/>
      <c r="BH2" s="551"/>
      <c r="BI2" s="551"/>
      <c r="BJ2" s="551"/>
      <c r="BK2" s="551"/>
      <c r="BL2" s="551"/>
      <c r="BM2" s="551"/>
      <c r="BN2" s="551"/>
      <c r="BO2" s="551"/>
      <c r="BP2" s="551"/>
      <c r="BQ2" s="551"/>
      <c r="BR2" s="551"/>
      <c r="BS2" s="551"/>
      <c r="BT2" s="551"/>
      <c r="BU2" s="551"/>
      <c r="BV2" s="551"/>
    </row>
    <row r="3" spans="1:74" ht="12.75" customHeight="1" x14ac:dyDescent="0.2">
      <c r="A3" s="552"/>
      <c r="B3" s="553"/>
      <c r="C3" s="769">
        <f>Dates!D3</f>
        <v>2011</v>
      </c>
      <c r="D3" s="770"/>
      <c r="E3" s="770"/>
      <c r="F3" s="770"/>
      <c r="G3" s="770"/>
      <c r="H3" s="770"/>
      <c r="I3" s="770"/>
      <c r="J3" s="770"/>
      <c r="K3" s="770"/>
      <c r="L3" s="770"/>
      <c r="M3" s="770"/>
      <c r="N3" s="811"/>
      <c r="O3" s="769">
        <f>C3+1</f>
        <v>2012</v>
      </c>
      <c r="P3" s="770"/>
      <c r="Q3" s="770"/>
      <c r="R3" s="770"/>
      <c r="S3" s="770"/>
      <c r="T3" s="770"/>
      <c r="U3" s="770"/>
      <c r="V3" s="770"/>
      <c r="W3" s="770"/>
      <c r="X3" s="770"/>
      <c r="Y3" s="770"/>
      <c r="Z3" s="811"/>
      <c r="AA3" s="769">
        <f>O3+1</f>
        <v>2013</v>
      </c>
      <c r="AB3" s="770"/>
      <c r="AC3" s="770"/>
      <c r="AD3" s="770"/>
      <c r="AE3" s="770"/>
      <c r="AF3" s="770"/>
      <c r="AG3" s="770"/>
      <c r="AH3" s="770"/>
      <c r="AI3" s="770"/>
      <c r="AJ3" s="770"/>
      <c r="AK3" s="770"/>
      <c r="AL3" s="811"/>
      <c r="AM3" s="769">
        <f>AA3+1</f>
        <v>2014</v>
      </c>
      <c r="AN3" s="770"/>
      <c r="AO3" s="770"/>
      <c r="AP3" s="770"/>
      <c r="AQ3" s="770"/>
      <c r="AR3" s="770"/>
      <c r="AS3" s="770"/>
      <c r="AT3" s="770"/>
      <c r="AU3" s="770"/>
      <c r="AV3" s="770"/>
      <c r="AW3" s="770"/>
      <c r="AX3" s="811"/>
      <c r="AY3" s="769">
        <f>AM3+1</f>
        <v>2015</v>
      </c>
      <c r="AZ3" s="770"/>
      <c r="BA3" s="770"/>
      <c r="BB3" s="770"/>
      <c r="BC3" s="770"/>
      <c r="BD3" s="770"/>
      <c r="BE3" s="770"/>
      <c r="BF3" s="770"/>
      <c r="BG3" s="770"/>
      <c r="BH3" s="770"/>
      <c r="BI3" s="770"/>
      <c r="BJ3" s="811"/>
      <c r="BK3" s="769">
        <f>AY3+1</f>
        <v>2016</v>
      </c>
      <c r="BL3" s="770"/>
      <c r="BM3" s="770"/>
      <c r="BN3" s="770"/>
      <c r="BO3" s="770"/>
      <c r="BP3" s="770"/>
      <c r="BQ3" s="770"/>
      <c r="BR3" s="770"/>
      <c r="BS3" s="770"/>
      <c r="BT3" s="770"/>
      <c r="BU3" s="770"/>
      <c r="BV3" s="811"/>
    </row>
    <row r="4" spans="1:74" ht="12.75" customHeight="1" x14ac:dyDescent="0.2">
      <c r="A4" s="552"/>
      <c r="B4" s="554"/>
      <c r="C4" s="18" t="s">
        <v>636</v>
      </c>
      <c r="D4" s="18" t="s">
        <v>637</v>
      </c>
      <c r="E4" s="18" t="s">
        <v>638</v>
      </c>
      <c r="F4" s="18" t="s">
        <v>639</v>
      </c>
      <c r="G4" s="18" t="s">
        <v>640</v>
      </c>
      <c r="H4" s="18" t="s">
        <v>641</v>
      </c>
      <c r="I4" s="18" t="s">
        <v>642</v>
      </c>
      <c r="J4" s="18" t="s">
        <v>643</v>
      </c>
      <c r="K4" s="18" t="s">
        <v>644</v>
      </c>
      <c r="L4" s="18" t="s">
        <v>645</v>
      </c>
      <c r="M4" s="18" t="s">
        <v>646</v>
      </c>
      <c r="N4" s="18" t="s">
        <v>647</v>
      </c>
      <c r="O4" s="18" t="s">
        <v>636</v>
      </c>
      <c r="P4" s="18" t="s">
        <v>637</v>
      </c>
      <c r="Q4" s="18" t="s">
        <v>638</v>
      </c>
      <c r="R4" s="18" t="s">
        <v>639</v>
      </c>
      <c r="S4" s="18" t="s">
        <v>640</v>
      </c>
      <c r="T4" s="18" t="s">
        <v>641</v>
      </c>
      <c r="U4" s="18" t="s">
        <v>642</v>
      </c>
      <c r="V4" s="18" t="s">
        <v>643</v>
      </c>
      <c r="W4" s="18" t="s">
        <v>644</v>
      </c>
      <c r="X4" s="18" t="s">
        <v>645</v>
      </c>
      <c r="Y4" s="18" t="s">
        <v>646</v>
      </c>
      <c r="Z4" s="18" t="s">
        <v>647</v>
      </c>
      <c r="AA4" s="18" t="s">
        <v>636</v>
      </c>
      <c r="AB4" s="18" t="s">
        <v>637</v>
      </c>
      <c r="AC4" s="18" t="s">
        <v>638</v>
      </c>
      <c r="AD4" s="18" t="s">
        <v>639</v>
      </c>
      <c r="AE4" s="18" t="s">
        <v>640</v>
      </c>
      <c r="AF4" s="18" t="s">
        <v>641</v>
      </c>
      <c r="AG4" s="18" t="s">
        <v>642</v>
      </c>
      <c r="AH4" s="18" t="s">
        <v>643</v>
      </c>
      <c r="AI4" s="18" t="s">
        <v>644</v>
      </c>
      <c r="AJ4" s="18" t="s">
        <v>645</v>
      </c>
      <c r="AK4" s="18" t="s">
        <v>646</v>
      </c>
      <c r="AL4" s="18" t="s">
        <v>647</v>
      </c>
      <c r="AM4" s="18" t="s">
        <v>636</v>
      </c>
      <c r="AN4" s="18" t="s">
        <v>637</v>
      </c>
      <c r="AO4" s="18" t="s">
        <v>638</v>
      </c>
      <c r="AP4" s="18" t="s">
        <v>639</v>
      </c>
      <c r="AQ4" s="18" t="s">
        <v>640</v>
      </c>
      <c r="AR4" s="18" t="s">
        <v>641</v>
      </c>
      <c r="AS4" s="18" t="s">
        <v>642</v>
      </c>
      <c r="AT4" s="18" t="s">
        <v>643</v>
      </c>
      <c r="AU4" s="18" t="s">
        <v>644</v>
      </c>
      <c r="AV4" s="18" t="s">
        <v>645</v>
      </c>
      <c r="AW4" s="18" t="s">
        <v>646</v>
      </c>
      <c r="AX4" s="18" t="s">
        <v>647</v>
      </c>
      <c r="AY4" s="18" t="s">
        <v>636</v>
      </c>
      <c r="AZ4" s="18" t="s">
        <v>637</v>
      </c>
      <c r="BA4" s="18" t="s">
        <v>638</v>
      </c>
      <c r="BB4" s="18" t="s">
        <v>639</v>
      </c>
      <c r="BC4" s="18" t="s">
        <v>640</v>
      </c>
      <c r="BD4" s="18" t="s">
        <v>641</v>
      </c>
      <c r="BE4" s="18" t="s">
        <v>642</v>
      </c>
      <c r="BF4" s="18" t="s">
        <v>643</v>
      </c>
      <c r="BG4" s="18" t="s">
        <v>644</v>
      </c>
      <c r="BH4" s="18" t="s">
        <v>645</v>
      </c>
      <c r="BI4" s="18" t="s">
        <v>646</v>
      </c>
      <c r="BJ4" s="18" t="s">
        <v>647</v>
      </c>
      <c r="BK4" s="18" t="s">
        <v>636</v>
      </c>
      <c r="BL4" s="18" t="s">
        <v>637</v>
      </c>
      <c r="BM4" s="18" t="s">
        <v>638</v>
      </c>
      <c r="BN4" s="18" t="s">
        <v>639</v>
      </c>
      <c r="BO4" s="18" t="s">
        <v>640</v>
      </c>
      <c r="BP4" s="18" t="s">
        <v>641</v>
      </c>
      <c r="BQ4" s="18" t="s">
        <v>642</v>
      </c>
      <c r="BR4" s="18" t="s">
        <v>643</v>
      </c>
      <c r="BS4" s="18" t="s">
        <v>644</v>
      </c>
      <c r="BT4" s="18" t="s">
        <v>645</v>
      </c>
      <c r="BU4" s="18" t="s">
        <v>646</v>
      </c>
      <c r="BV4" s="18" t="s">
        <v>647</v>
      </c>
    </row>
    <row r="5" spans="1:74" ht="11.1" customHeight="1" x14ac:dyDescent="0.2">
      <c r="A5" s="552"/>
      <c r="B5" s="129" t="s">
        <v>374</v>
      </c>
      <c r="C5" s="555"/>
      <c r="D5" s="556"/>
      <c r="E5" s="556"/>
      <c r="F5" s="556"/>
      <c r="G5" s="556"/>
      <c r="H5" s="556"/>
      <c r="I5" s="556"/>
      <c r="J5" s="556"/>
      <c r="K5" s="556"/>
      <c r="L5" s="556"/>
      <c r="M5" s="556"/>
      <c r="N5" s="557"/>
      <c r="O5" s="555"/>
      <c r="P5" s="556"/>
      <c r="Q5" s="556"/>
      <c r="R5" s="556"/>
      <c r="S5" s="556"/>
      <c r="T5" s="556"/>
      <c r="U5" s="556"/>
      <c r="V5" s="556"/>
      <c r="W5" s="556"/>
      <c r="X5" s="556"/>
      <c r="Y5" s="556"/>
      <c r="Z5" s="557"/>
      <c r="AA5" s="555"/>
      <c r="AB5" s="556"/>
      <c r="AC5" s="556"/>
      <c r="AD5" s="556"/>
      <c r="AE5" s="556"/>
      <c r="AF5" s="556"/>
      <c r="AG5" s="556"/>
      <c r="AH5" s="556"/>
      <c r="AI5" s="556"/>
      <c r="AJ5" s="556"/>
      <c r="AK5" s="556"/>
      <c r="AL5" s="557"/>
      <c r="AM5" s="555"/>
      <c r="AN5" s="556"/>
      <c r="AO5" s="556"/>
      <c r="AP5" s="556"/>
      <c r="AQ5" s="556"/>
      <c r="AR5" s="556"/>
      <c r="AS5" s="556"/>
      <c r="AT5" s="556"/>
      <c r="AU5" s="556"/>
      <c r="AV5" s="556"/>
      <c r="AW5" s="556"/>
      <c r="AX5" s="557"/>
      <c r="AY5" s="555"/>
      <c r="AZ5" s="556"/>
      <c r="BA5" s="556"/>
      <c r="BB5" s="556"/>
      <c r="BC5" s="556"/>
      <c r="BD5" s="556"/>
      <c r="BE5" s="556"/>
      <c r="BF5" s="556"/>
      <c r="BG5" s="556"/>
      <c r="BH5" s="556"/>
      <c r="BI5" s="556"/>
      <c r="BJ5" s="557"/>
      <c r="BK5" s="555"/>
      <c r="BL5" s="556"/>
      <c r="BM5" s="556"/>
      <c r="BN5" s="556"/>
      <c r="BO5" s="556"/>
      <c r="BP5" s="556"/>
      <c r="BQ5" s="556"/>
      <c r="BR5" s="556"/>
      <c r="BS5" s="556"/>
      <c r="BT5" s="556"/>
      <c r="BU5" s="556"/>
      <c r="BV5" s="557"/>
    </row>
    <row r="6" spans="1:74" ht="11.1" customHeight="1" x14ac:dyDescent="0.2">
      <c r="A6" s="558" t="s">
        <v>392</v>
      </c>
      <c r="B6" s="559" t="s">
        <v>91</v>
      </c>
      <c r="C6" s="276">
        <v>5509.7638305999999</v>
      </c>
      <c r="D6" s="276">
        <v>4939.6841689000003</v>
      </c>
      <c r="E6" s="276">
        <v>4349.8461557999999</v>
      </c>
      <c r="F6" s="276">
        <v>4149.6085647</v>
      </c>
      <c r="G6" s="276">
        <v>4422.6311115999997</v>
      </c>
      <c r="H6" s="276">
        <v>5268.5070673</v>
      </c>
      <c r="I6" s="276">
        <v>5696.3167474000002</v>
      </c>
      <c r="J6" s="276">
        <v>5525.1784951999998</v>
      </c>
      <c r="K6" s="276">
        <v>4698.0382842999998</v>
      </c>
      <c r="L6" s="276">
        <v>4084.7410426000001</v>
      </c>
      <c r="M6" s="276">
        <v>4048.7570092999999</v>
      </c>
      <c r="N6" s="276">
        <v>4288.0230838999996</v>
      </c>
      <c r="O6" s="276">
        <v>4164.2254605999997</v>
      </c>
      <c r="P6" s="276">
        <v>3926.6222886</v>
      </c>
      <c r="Q6" s="276">
        <v>3404.0498787000001</v>
      </c>
      <c r="R6" s="276">
        <v>3209.51467</v>
      </c>
      <c r="S6" s="276">
        <v>3741.3756800000001</v>
      </c>
      <c r="T6" s="276">
        <v>4375.3678503000001</v>
      </c>
      <c r="U6" s="276">
        <v>5175.8149034999997</v>
      </c>
      <c r="V6" s="276">
        <v>4909.0662774000002</v>
      </c>
      <c r="W6" s="276">
        <v>4186.2869190000001</v>
      </c>
      <c r="X6" s="276">
        <v>3903.204459</v>
      </c>
      <c r="Y6" s="276">
        <v>4290.9021726999999</v>
      </c>
      <c r="Z6" s="276">
        <v>4325.1260334999997</v>
      </c>
      <c r="AA6" s="276">
        <v>4454.9942112999997</v>
      </c>
      <c r="AB6" s="276">
        <v>4412.3858679000004</v>
      </c>
      <c r="AC6" s="276">
        <v>4213.9858013000003</v>
      </c>
      <c r="AD6" s="276">
        <v>3727.8227336999998</v>
      </c>
      <c r="AE6" s="276">
        <v>3855.2419218999999</v>
      </c>
      <c r="AF6" s="276">
        <v>4609.4405150000002</v>
      </c>
      <c r="AG6" s="276">
        <v>4931.1887832000002</v>
      </c>
      <c r="AH6" s="276">
        <v>4820.1952381000001</v>
      </c>
      <c r="AI6" s="276">
        <v>4437.0145583000003</v>
      </c>
      <c r="AJ6" s="276">
        <v>3903.1094306</v>
      </c>
      <c r="AK6" s="276">
        <v>4031.3243077000002</v>
      </c>
      <c r="AL6" s="276">
        <v>4576.1182206000003</v>
      </c>
      <c r="AM6" s="276">
        <v>5067.6185216000003</v>
      </c>
      <c r="AN6" s="276">
        <v>5117.6425492999997</v>
      </c>
      <c r="AO6" s="276">
        <v>4401.3439532000002</v>
      </c>
      <c r="AP6" s="276">
        <v>3642.6549522999999</v>
      </c>
      <c r="AQ6" s="276">
        <v>3831.8000200000001</v>
      </c>
      <c r="AR6" s="276">
        <v>4585.8973787000004</v>
      </c>
      <c r="AS6" s="276">
        <v>4826.2545206000004</v>
      </c>
      <c r="AT6" s="276">
        <v>4788.7620419000004</v>
      </c>
      <c r="AU6" s="276">
        <v>4202.3186837000003</v>
      </c>
      <c r="AV6" s="276">
        <v>3590.1921748</v>
      </c>
      <c r="AW6" s="276">
        <v>3970.91464</v>
      </c>
      <c r="AX6" s="276">
        <v>4013.1522055</v>
      </c>
      <c r="AY6" s="276">
        <v>4281.9849260999999</v>
      </c>
      <c r="AZ6" s="276">
        <v>4538.8070421000002</v>
      </c>
      <c r="BA6" s="276">
        <v>3504.5711255000001</v>
      </c>
      <c r="BB6" s="276">
        <v>2961.1739587000002</v>
      </c>
      <c r="BC6" s="276">
        <v>3382.4762842</v>
      </c>
      <c r="BD6" s="276">
        <v>4209.2009163000002</v>
      </c>
      <c r="BE6" s="276">
        <v>4497.1957273999997</v>
      </c>
      <c r="BF6" s="276">
        <v>4368.7231681000003</v>
      </c>
      <c r="BG6" s="276">
        <v>3959.989</v>
      </c>
      <c r="BH6" s="276">
        <v>3328.6579999999999</v>
      </c>
      <c r="BI6" s="339">
        <v>3607.9290000000001</v>
      </c>
      <c r="BJ6" s="339">
        <v>4164.2160000000003</v>
      </c>
      <c r="BK6" s="339">
        <v>4216.5479999999998</v>
      </c>
      <c r="BL6" s="339">
        <v>4025.5039999999999</v>
      </c>
      <c r="BM6" s="339">
        <v>3606.5940000000001</v>
      </c>
      <c r="BN6" s="339">
        <v>3236.0909999999999</v>
      </c>
      <c r="BO6" s="339">
        <v>3470.096</v>
      </c>
      <c r="BP6" s="339">
        <v>4165.8959999999997</v>
      </c>
      <c r="BQ6" s="339">
        <v>4551.527</v>
      </c>
      <c r="BR6" s="339">
        <v>4519.8149999999996</v>
      </c>
      <c r="BS6" s="339">
        <v>3859.9389999999999</v>
      </c>
      <c r="BT6" s="339">
        <v>3461.4670000000001</v>
      </c>
      <c r="BU6" s="339">
        <v>3545.817</v>
      </c>
      <c r="BV6" s="339">
        <v>3956.8</v>
      </c>
    </row>
    <row r="7" spans="1:74" ht="11.1" customHeight="1" x14ac:dyDescent="0.2">
      <c r="A7" s="558" t="s">
        <v>393</v>
      </c>
      <c r="B7" s="559" t="s">
        <v>92</v>
      </c>
      <c r="C7" s="276">
        <v>2395.3010613000001</v>
      </c>
      <c r="D7" s="276">
        <v>2354.4279293</v>
      </c>
      <c r="E7" s="276">
        <v>2127.3264377</v>
      </c>
      <c r="F7" s="276">
        <v>2334.2999337000001</v>
      </c>
      <c r="G7" s="276">
        <v>2427.1869648000002</v>
      </c>
      <c r="H7" s="276">
        <v>3023.0370243000002</v>
      </c>
      <c r="I7" s="276">
        <v>3858.8254938999999</v>
      </c>
      <c r="J7" s="276">
        <v>3866.3158600000002</v>
      </c>
      <c r="K7" s="276">
        <v>3057.9689749999998</v>
      </c>
      <c r="L7" s="276">
        <v>2542.5550400000002</v>
      </c>
      <c r="M7" s="276">
        <v>2514.7099087000001</v>
      </c>
      <c r="N7" s="276">
        <v>2778.1169325999999</v>
      </c>
      <c r="O7" s="276">
        <v>2927.7704152000001</v>
      </c>
      <c r="P7" s="276">
        <v>3124.4752223999999</v>
      </c>
      <c r="Q7" s="276">
        <v>2975.8274938999998</v>
      </c>
      <c r="R7" s="276">
        <v>3160.95318</v>
      </c>
      <c r="S7" s="276">
        <v>3462.9616538999999</v>
      </c>
      <c r="T7" s="276">
        <v>3853.2500762999998</v>
      </c>
      <c r="U7" s="276">
        <v>4479.4467426000001</v>
      </c>
      <c r="V7" s="276">
        <v>4249.5439819000003</v>
      </c>
      <c r="W7" s="276">
        <v>3600.4099916999999</v>
      </c>
      <c r="X7" s="276">
        <v>2958.8828945</v>
      </c>
      <c r="Y7" s="276">
        <v>2672.315337</v>
      </c>
      <c r="Z7" s="276">
        <v>2709.3256931999999</v>
      </c>
      <c r="AA7" s="276">
        <v>2856.7435215999999</v>
      </c>
      <c r="AB7" s="276">
        <v>2867.2526050000001</v>
      </c>
      <c r="AC7" s="276">
        <v>2733.0728439</v>
      </c>
      <c r="AD7" s="276">
        <v>2601.2143633000001</v>
      </c>
      <c r="AE7" s="276">
        <v>2703.72874</v>
      </c>
      <c r="AF7" s="276">
        <v>3320.5021123000001</v>
      </c>
      <c r="AG7" s="276">
        <v>3895.8380603000001</v>
      </c>
      <c r="AH7" s="276">
        <v>3908.2708425999999</v>
      </c>
      <c r="AI7" s="276">
        <v>3402.1077467</v>
      </c>
      <c r="AJ7" s="276">
        <v>2857.6580838999998</v>
      </c>
      <c r="AK7" s="276">
        <v>2809.5594652999998</v>
      </c>
      <c r="AL7" s="276">
        <v>2997.9448526000001</v>
      </c>
      <c r="AM7" s="276">
        <v>2940.0327247999999</v>
      </c>
      <c r="AN7" s="276">
        <v>2711.9563456999999</v>
      </c>
      <c r="AO7" s="276">
        <v>2520.8364771000001</v>
      </c>
      <c r="AP7" s="276">
        <v>2559.1969167000002</v>
      </c>
      <c r="AQ7" s="276">
        <v>2874.5031405999998</v>
      </c>
      <c r="AR7" s="276">
        <v>3283.2570807000002</v>
      </c>
      <c r="AS7" s="276">
        <v>3709.8682623</v>
      </c>
      <c r="AT7" s="276">
        <v>3944.2917422999999</v>
      </c>
      <c r="AU7" s="276">
        <v>3550.3100706999999</v>
      </c>
      <c r="AV7" s="276">
        <v>3148.4680119</v>
      </c>
      <c r="AW7" s="276">
        <v>2806.4503749999999</v>
      </c>
      <c r="AX7" s="276">
        <v>2929.3232861000001</v>
      </c>
      <c r="AY7" s="276">
        <v>3268.7060584000001</v>
      </c>
      <c r="AZ7" s="276">
        <v>3250.4504738999999</v>
      </c>
      <c r="BA7" s="276">
        <v>3189.9606257999999</v>
      </c>
      <c r="BB7" s="276">
        <v>3083.8568906999999</v>
      </c>
      <c r="BC7" s="276">
        <v>3262.8270323000002</v>
      </c>
      <c r="BD7" s="276">
        <v>4016.018642</v>
      </c>
      <c r="BE7" s="276">
        <v>4516.0174299999999</v>
      </c>
      <c r="BF7" s="276">
        <v>4459.4386241000002</v>
      </c>
      <c r="BG7" s="276">
        <v>4095.3679999999999</v>
      </c>
      <c r="BH7" s="276">
        <v>3509.5889999999999</v>
      </c>
      <c r="BI7" s="339">
        <v>3209.248</v>
      </c>
      <c r="BJ7" s="339">
        <v>3319.9490000000001</v>
      </c>
      <c r="BK7" s="339">
        <v>3379.8130000000001</v>
      </c>
      <c r="BL7" s="339">
        <v>3280.5740000000001</v>
      </c>
      <c r="BM7" s="339">
        <v>3162.3220000000001</v>
      </c>
      <c r="BN7" s="339">
        <v>3037.3850000000002</v>
      </c>
      <c r="BO7" s="339">
        <v>3300.4059999999999</v>
      </c>
      <c r="BP7" s="339">
        <v>3865.8110000000001</v>
      </c>
      <c r="BQ7" s="339">
        <v>4474.6869999999999</v>
      </c>
      <c r="BR7" s="339">
        <v>4504.9359999999997</v>
      </c>
      <c r="BS7" s="339">
        <v>3867.22</v>
      </c>
      <c r="BT7" s="339">
        <v>3344.3960000000002</v>
      </c>
      <c r="BU7" s="339">
        <v>3145.5360000000001</v>
      </c>
      <c r="BV7" s="339">
        <v>3273.7159999999999</v>
      </c>
    </row>
    <row r="8" spans="1:74" ht="11.1" customHeight="1" x14ac:dyDescent="0.2">
      <c r="A8" s="560" t="s">
        <v>395</v>
      </c>
      <c r="B8" s="561" t="s">
        <v>396</v>
      </c>
      <c r="C8" s="276">
        <v>111.51958839</v>
      </c>
      <c r="D8" s="276">
        <v>86.934222500000004</v>
      </c>
      <c r="E8" s="276">
        <v>86.853600322999995</v>
      </c>
      <c r="F8" s="276">
        <v>80.792524999999998</v>
      </c>
      <c r="G8" s="276">
        <v>76.724925806000002</v>
      </c>
      <c r="H8" s="276">
        <v>86.457128667000006</v>
      </c>
      <c r="I8" s="276">
        <v>101.74404387</v>
      </c>
      <c r="J8" s="276">
        <v>83.687341613000001</v>
      </c>
      <c r="K8" s="276">
        <v>80.795309000000003</v>
      </c>
      <c r="L8" s="276">
        <v>66.518545484000001</v>
      </c>
      <c r="M8" s="276">
        <v>59.420009667000002</v>
      </c>
      <c r="N8" s="276">
        <v>70.504328709999996</v>
      </c>
      <c r="O8" s="276">
        <v>79.908290644999994</v>
      </c>
      <c r="P8" s="276">
        <v>65.577387931000004</v>
      </c>
      <c r="Q8" s="276">
        <v>49.721064515999998</v>
      </c>
      <c r="R8" s="276">
        <v>50.107742332999997</v>
      </c>
      <c r="S8" s="276">
        <v>55.800485160999997</v>
      </c>
      <c r="T8" s="276">
        <v>68.923197999999999</v>
      </c>
      <c r="U8" s="276">
        <v>75.474115806</v>
      </c>
      <c r="V8" s="276">
        <v>68.321973548000003</v>
      </c>
      <c r="W8" s="276">
        <v>62.006527667</v>
      </c>
      <c r="X8" s="276">
        <v>58.229765483999998</v>
      </c>
      <c r="Y8" s="276">
        <v>60.328678332999999</v>
      </c>
      <c r="Z8" s="276">
        <v>65.666862902999995</v>
      </c>
      <c r="AA8" s="276">
        <v>89.507053870999997</v>
      </c>
      <c r="AB8" s="276">
        <v>71.324452500000007</v>
      </c>
      <c r="AC8" s="276">
        <v>64.420501612999999</v>
      </c>
      <c r="AD8" s="276">
        <v>62.848716000000003</v>
      </c>
      <c r="AE8" s="276">
        <v>77.793114516000003</v>
      </c>
      <c r="AF8" s="276">
        <v>78.068951333000001</v>
      </c>
      <c r="AG8" s="276">
        <v>90.719520645000003</v>
      </c>
      <c r="AH8" s="276">
        <v>78.983810645000005</v>
      </c>
      <c r="AI8" s="276">
        <v>72.872685666999999</v>
      </c>
      <c r="AJ8" s="276">
        <v>65.110788386999999</v>
      </c>
      <c r="AK8" s="276">
        <v>61.324438999999998</v>
      </c>
      <c r="AL8" s="276">
        <v>79.074935483999994</v>
      </c>
      <c r="AM8" s="276">
        <v>227.5744929</v>
      </c>
      <c r="AN8" s="276">
        <v>98.613301429000003</v>
      </c>
      <c r="AO8" s="276">
        <v>102.78488677</v>
      </c>
      <c r="AP8" s="276">
        <v>58.395912666999997</v>
      </c>
      <c r="AQ8" s="276">
        <v>65.898255484000003</v>
      </c>
      <c r="AR8" s="276">
        <v>67.330841332999995</v>
      </c>
      <c r="AS8" s="276">
        <v>65.837403226000006</v>
      </c>
      <c r="AT8" s="276">
        <v>66.108328387</v>
      </c>
      <c r="AU8" s="276">
        <v>63.919491999999998</v>
      </c>
      <c r="AV8" s="276">
        <v>48.911630322999997</v>
      </c>
      <c r="AW8" s="276">
        <v>57.898950333000002</v>
      </c>
      <c r="AX8" s="276">
        <v>67.539659354999998</v>
      </c>
      <c r="AY8" s="276">
        <v>96.519099354999994</v>
      </c>
      <c r="AZ8" s="276">
        <v>226.86375179000001</v>
      </c>
      <c r="BA8" s="276">
        <v>58.585505484000002</v>
      </c>
      <c r="BB8" s="276">
        <v>57.605664666999999</v>
      </c>
      <c r="BC8" s="276">
        <v>63.195466451999998</v>
      </c>
      <c r="BD8" s="276">
        <v>61.711210667000003</v>
      </c>
      <c r="BE8" s="276">
        <v>76.153710967999999</v>
      </c>
      <c r="BF8" s="276">
        <v>70.668714160999997</v>
      </c>
      <c r="BG8" s="276">
        <v>73.675259999999994</v>
      </c>
      <c r="BH8" s="276">
        <v>65.940119999999993</v>
      </c>
      <c r="BI8" s="339">
        <v>63.325510000000001</v>
      </c>
      <c r="BJ8" s="339">
        <v>77.829970000000003</v>
      </c>
      <c r="BK8" s="339">
        <v>94.216409999999996</v>
      </c>
      <c r="BL8" s="339">
        <v>78.443129999999996</v>
      </c>
      <c r="BM8" s="339">
        <v>75.375129999999999</v>
      </c>
      <c r="BN8" s="339">
        <v>67.209900000000005</v>
      </c>
      <c r="BO8" s="339">
        <v>70.914370000000005</v>
      </c>
      <c r="BP8" s="339">
        <v>76.16198</v>
      </c>
      <c r="BQ8" s="339">
        <v>80.745199999999997</v>
      </c>
      <c r="BR8" s="339">
        <v>78.578800000000001</v>
      </c>
      <c r="BS8" s="339">
        <v>73.703689999999995</v>
      </c>
      <c r="BT8" s="339">
        <v>67.322469999999996</v>
      </c>
      <c r="BU8" s="339">
        <v>63.96931</v>
      </c>
      <c r="BV8" s="339">
        <v>74.936480000000003</v>
      </c>
    </row>
    <row r="9" spans="1:74" ht="11.1" customHeight="1" x14ac:dyDescent="0.2">
      <c r="A9" s="560" t="s">
        <v>397</v>
      </c>
      <c r="B9" s="561" t="s">
        <v>93</v>
      </c>
      <c r="C9" s="276">
        <v>29.993162258000002</v>
      </c>
      <c r="D9" s="276">
        <v>28.838378571</v>
      </c>
      <c r="E9" s="276">
        <v>30.494979032</v>
      </c>
      <c r="F9" s="276">
        <v>30.584531333000001</v>
      </c>
      <c r="G9" s="276">
        <v>28.214230322999999</v>
      </c>
      <c r="H9" s="276">
        <v>33.759590666999998</v>
      </c>
      <c r="I9" s="276">
        <v>35.420734193999998</v>
      </c>
      <c r="J9" s="276">
        <v>35.069268710000003</v>
      </c>
      <c r="K9" s="276">
        <v>33.483179999999997</v>
      </c>
      <c r="L9" s="276">
        <v>30.356969031999999</v>
      </c>
      <c r="M9" s="276">
        <v>31.428535332999999</v>
      </c>
      <c r="N9" s="276">
        <v>32.419978710000002</v>
      </c>
      <c r="O9" s="276">
        <v>32.793513871000002</v>
      </c>
      <c r="P9" s="276">
        <v>36.008015862000001</v>
      </c>
      <c r="Q9" s="276">
        <v>34.718434516000002</v>
      </c>
      <c r="R9" s="276">
        <v>35.240489332999999</v>
      </c>
      <c r="S9" s="276">
        <v>32.326955806000001</v>
      </c>
      <c r="T9" s="276">
        <v>32.413676332999998</v>
      </c>
      <c r="U9" s="276">
        <v>33.613751290000003</v>
      </c>
      <c r="V9" s="276">
        <v>33.869034839000001</v>
      </c>
      <c r="W9" s="276">
        <v>30.122342332999999</v>
      </c>
      <c r="X9" s="276">
        <v>28.869618386999999</v>
      </c>
      <c r="Y9" s="276">
        <v>29.183161667</v>
      </c>
      <c r="Z9" s="276">
        <v>31.052593225999999</v>
      </c>
      <c r="AA9" s="276">
        <v>36.890184194</v>
      </c>
      <c r="AB9" s="276">
        <v>34.579511070999999</v>
      </c>
      <c r="AC9" s="276">
        <v>34.517816129000003</v>
      </c>
      <c r="AD9" s="276">
        <v>33.990859333000003</v>
      </c>
      <c r="AE9" s="276">
        <v>35.094825161000003</v>
      </c>
      <c r="AF9" s="276">
        <v>34.917702667</v>
      </c>
      <c r="AG9" s="276">
        <v>37.040429676999999</v>
      </c>
      <c r="AH9" s="276">
        <v>36.873102580999998</v>
      </c>
      <c r="AI9" s="276">
        <v>36.220911000000001</v>
      </c>
      <c r="AJ9" s="276">
        <v>34.565077742</v>
      </c>
      <c r="AK9" s="276">
        <v>35.345748999999998</v>
      </c>
      <c r="AL9" s="276">
        <v>32.452520323000002</v>
      </c>
      <c r="AM9" s="276">
        <v>30.171003871</v>
      </c>
      <c r="AN9" s="276">
        <v>29.184628571000001</v>
      </c>
      <c r="AO9" s="276">
        <v>27.922322903000001</v>
      </c>
      <c r="AP9" s="276">
        <v>28.470135667000001</v>
      </c>
      <c r="AQ9" s="276">
        <v>30.464169999999999</v>
      </c>
      <c r="AR9" s="276">
        <v>32.447123333</v>
      </c>
      <c r="AS9" s="276">
        <v>34.254092258</v>
      </c>
      <c r="AT9" s="276">
        <v>36.368271290000003</v>
      </c>
      <c r="AU9" s="276">
        <v>37.352313332999998</v>
      </c>
      <c r="AV9" s="276">
        <v>34.604700968000003</v>
      </c>
      <c r="AW9" s="276">
        <v>35.543057666999999</v>
      </c>
      <c r="AX9" s="276">
        <v>36.933078387000002</v>
      </c>
      <c r="AY9" s="276">
        <v>35.046204838999998</v>
      </c>
      <c r="AZ9" s="276">
        <v>36.413530713999997</v>
      </c>
      <c r="BA9" s="276">
        <v>30.686256774</v>
      </c>
      <c r="BB9" s="276">
        <v>30.515676332999998</v>
      </c>
      <c r="BC9" s="276">
        <v>32.597890968000002</v>
      </c>
      <c r="BD9" s="276">
        <v>35.980423000000002</v>
      </c>
      <c r="BE9" s="276">
        <v>38.759164515999998</v>
      </c>
      <c r="BF9" s="276">
        <v>37.792871386999998</v>
      </c>
      <c r="BG9" s="276">
        <v>39.239669999999997</v>
      </c>
      <c r="BH9" s="276">
        <v>35.664380000000001</v>
      </c>
      <c r="BI9" s="339">
        <v>36.944589999999998</v>
      </c>
      <c r="BJ9" s="339">
        <v>38.602080000000001</v>
      </c>
      <c r="BK9" s="339">
        <v>35.384819999999998</v>
      </c>
      <c r="BL9" s="339">
        <v>35.359160000000003</v>
      </c>
      <c r="BM9" s="339">
        <v>30.876570000000001</v>
      </c>
      <c r="BN9" s="339">
        <v>31.022849999999998</v>
      </c>
      <c r="BO9" s="339">
        <v>33.224400000000003</v>
      </c>
      <c r="BP9" s="339">
        <v>35.934359999999998</v>
      </c>
      <c r="BQ9" s="339">
        <v>39.38438</v>
      </c>
      <c r="BR9" s="339">
        <v>39.011099999999999</v>
      </c>
      <c r="BS9" s="339">
        <v>39.182049999999997</v>
      </c>
      <c r="BT9" s="339">
        <v>36.486350000000002</v>
      </c>
      <c r="BU9" s="339">
        <v>37.770130000000002</v>
      </c>
      <c r="BV9" s="339">
        <v>39.121810000000004</v>
      </c>
    </row>
    <row r="10" spans="1:74" ht="11.1" customHeight="1" x14ac:dyDescent="0.2">
      <c r="A10" s="560" t="s">
        <v>398</v>
      </c>
      <c r="B10" s="561" t="s">
        <v>94</v>
      </c>
      <c r="C10" s="276">
        <v>2346.5423547999999</v>
      </c>
      <c r="D10" s="276">
        <v>2313.8956429</v>
      </c>
      <c r="E10" s="276">
        <v>2118.1160645</v>
      </c>
      <c r="F10" s="276">
        <v>1818.2446</v>
      </c>
      <c r="G10" s="276">
        <v>1839.1262581000001</v>
      </c>
      <c r="H10" s="276">
        <v>2175.6711332999998</v>
      </c>
      <c r="I10" s="276">
        <v>2333.7048387</v>
      </c>
      <c r="J10" s="276">
        <v>2301.2440645000001</v>
      </c>
      <c r="K10" s="276">
        <v>2228.2951333000001</v>
      </c>
      <c r="L10" s="276">
        <v>2043.1280644999999</v>
      </c>
      <c r="M10" s="276">
        <v>2149.1293332999999</v>
      </c>
      <c r="N10" s="276">
        <v>2317.3345806000002</v>
      </c>
      <c r="O10" s="276">
        <v>2334.8769677</v>
      </c>
      <c r="P10" s="276">
        <v>2201.6214828000002</v>
      </c>
      <c r="Q10" s="276">
        <v>1991.2455806</v>
      </c>
      <c r="R10" s="276">
        <v>1862.3643666999999</v>
      </c>
      <c r="S10" s="276">
        <v>2002.6272581000001</v>
      </c>
      <c r="T10" s="276">
        <v>2171.3361666999999</v>
      </c>
      <c r="U10" s="276">
        <v>2229.9783548</v>
      </c>
      <c r="V10" s="276">
        <v>2245.2293871000002</v>
      </c>
      <c r="W10" s="276">
        <v>2150.3627332999999</v>
      </c>
      <c r="X10" s="276">
        <v>1927.2005806</v>
      </c>
      <c r="Y10" s="276">
        <v>1890.4252332999999</v>
      </c>
      <c r="Z10" s="276">
        <v>2212.3764194</v>
      </c>
      <c r="AA10" s="276">
        <v>2303.4134515999999</v>
      </c>
      <c r="AB10" s="276">
        <v>2195.8351785999998</v>
      </c>
      <c r="AC10" s="276">
        <v>2030.5609354999999</v>
      </c>
      <c r="AD10" s="276">
        <v>1892.2293999999999</v>
      </c>
      <c r="AE10" s="276">
        <v>2027.3598387</v>
      </c>
      <c r="AF10" s="276">
        <v>2214.3229999999999</v>
      </c>
      <c r="AG10" s="276">
        <v>2275.4592902999998</v>
      </c>
      <c r="AH10" s="276">
        <v>2301.4315806</v>
      </c>
      <c r="AI10" s="276">
        <v>2193.2990332999998</v>
      </c>
      <c r="AJ10" s="276">
        <v>2038.1784838999999</v>
      </c>
      <c r="AK10" s="276">
        <v>2165.8485332999999</v>
      </c>
      <c r="AL10" s="276">
        <v>2299.7928387000002</v>
      </c>
      <c r="AM10" s="276">
        <v>2360.0841612999998</v>
      </c>
      <c r="AN10" s="276">
        <v>2237.1053571000002</v>
      </c>
      <c r="AO10" s="276">
        <v>2012.8090322999999</v>
      </c>
      <c r="AP10" s="276">
        <v>1879.4862667</v>
      </c>
      <c r="AQ10" s="276">
        <v>2030.5622581</v>
      </c>
      <c r="AR10" s="276">
        <v>2271.2743999999998</v>
      </c>
      <c r="AS10" s="276">
        <v>2320.6492257999998</v>
      </c>
      <c r="AT10" s="276">
        <v>2294.4756774000002</v>
      </c>
      <c r="AU10" s="276">
        <v>2251.15</v>
      </c>
      <c r="AV10" s="276">
        <v>2012.6125161</v>
      </c>
      <c r="AW10" s="276">
        <v>2171.3395</v>
      </c>
      <c r="AX10" s="276">
        <v>2366.5338065000001</v>
      </c>
      <c r="AY10" s="276">
        <v>2395.8056129000001</v>
      </c>
      <c r="AZ10" s="276">
        <v>2266.5025000000001</v>
      </c>
      <c r="BA10" s="276">
        <v>2082.1548065000002</v>
      </c>
      <c r="BB10" s="276">
        <v>1991.9165</v>
      </c>
      <c r="BC10" s="276">
        <v>2123.6323871</v>
      </c>
      <c r="BD10" s="276">
        <v>2284.8721667</v>
      </c>
      <c r="BE10" s="276">
        <v>2303.6185805999999</v>
      </c>
      <c r="BF10" s="276">
        <v>2335.9790968000002</v>
      </c>
      <c r="BG10" s="276">
        <v>2230.5329999999999</v>
      </c>
      <c r="BH10" s="276">
        <v>1954.0820000000001</v>
      </c>
      <c r="BI10" s="339">
        <v>1997.1959999999999</v>
      </c>
      <c r="BJ10" s="339">
        <v>2208.0050000000001</v>
      </c>
      <c r="BK10" s="339">
        <v>2283.06</v>
      </c>
      <c r="BL10" s="339">
        <v>2146.0839999999998</v>
      </c>
      <c r="BM10" s="339">
        <v>2003.66</v>
      </c>
      <c r="BN10" s="339">
        <v>1834.675</v>
      </c>
      <c r="BO10" s="339">
        <v>1969.4849999999999</v>
      </c>
      <c r="BP10" s="339">
        <v>2211.4940000000001</v>
      </c>
      <c r="BQ10" s="339">
        <v>2284.835</v>
      </c>
      <c r="BR10" s="339">
        <v>2279.3000000000002</v>
      </c>
      <c r="BS10" s="339">
        <v>2216.2379999999998</v>
      </c>
      <c r="BT10" s="339">
        <v>1999.5160000000001</v>
      </c>
      <c r="BU10" s="339">
        <v>2083.6210000000001</v>
      </c>
      <c r="BV10" s="339">
        <v>2303.5529999999999</v>
      </c>
    </row>
    <row r="11" spans="1:74" ht="11.1" customHeight="1" x14ac:dyDescent="0.2">
      <c r="A11" s="558"/>
      <c r="B11" s="562" t="s">
        <v>401</v>
      </c>
      <c r="C11" s="252"/>
      <c r="D11" s="252"/>
      <c r="E11" s="252"/>
      <c r="F11" s="252"/>
      <c r="G11" s="252"/>
      <c r="H11" s="252"/>
      <c r="I11" s="252"/>
      <c r="J11" s="252"/>
      <c r="K11" s="252"/>
      <c r="L11" s="252"/>
      <c r="M11" s="252"/>
      <c r="N11" s="252"/>
      <c r="O11" s="252"/>
      <c r="P11" s="252"/>
      <c r="Q11" s="252"/>
      <c r="R11" s="252"/>
      <c r="S11" s="252"/>
      <c r="T11" s="252"/>
      <c r="U11" s="252"/>
      <c r="V11" s="252"/>
      <c r="W11" s="252"/>
      <c r="X11" s="252"/>
      <c r="Y11" s="252"/>
      <c r="Z11" s="252"/>
      <c r="AA11" s="252"/>
      <c r="AB11" s="252"/>
      <c r="AC11" s="252"/>
      <c r="AD11" s="252"/>
      <c r="AE11" s="252"/>
      <c r="AF11" s="252"/>
      <c r="AG11" s="252"/>
      <c r="AH11" s="252"/>
      <c r="AI11" s="252"/>
      <c r="AJ11" s="252"/>
      <c r="AK11" s="252"/>
      <c r="AL11" s="252"/>
      <c r="AM11" s="252"/>
      <c r="AN11" s="252"/>
      <c r="AO11" s="252"/>
      <c r="AP11" s="252"/>
      <c r="AQ11" s="252"/>
      <c r="AR11" s="252"/>
      <c r="AS11" s="252"/>
      <c r="AT11" s="252"/>
      <c r="AU11" s="252"/>
      <c r="AV11" s="252"/>
      <c r="AW11" s="252"/>
      <c r="AX11" s="252"/>
      <c r="AY11" s="252"/>
      <c r="AZ11" s="252"/>
      <c r="BA11" s="252"/>
      <c r="BB11" s="252"/>
      <c r="BC11" s="252"/>
      <c r="BD11" s="252"/>
      <c r="BE11" s="252"/>
      <c r="BF11" s="252"/>
      <c r="BG11" s="252"/>
      <c r="BH11" s="252"/>
      <c r="BI11" s="365"/>
      <c r="BJ11" s="365"/>
      <c r="BK11" s="365"/>
      <c r="BL11" s="365"/>
      <c r="BM11" s="365"/>
      <c r="BN11" s="365"/>
      <c r="BO11" s="365"/>
      <c r="BP11" s="365"/>
      <c r="BQ11" s="365"/>
      <c r="BR11" s="365"/>
      <c r="BS11" s="365"/>
      <c r="BT11" s="365"/>
      <c r="BU11" s="365"/>
      <c r="BV11" s="365"/>
    </row>
    <row r="12" spans="1:74" ht="11.1" customHeight="1" x14ac:dyDescent="0.2">
      <c r="A12" s="558" t="s">
        <v>399</v>
      </c>
      <c r="B12" s="559" t="s">
        <v>461</v>
      </c>
      <c r="C12" s="276">
        <v>823.58367741999996</v>
      </c>
      <c r="D12" s="276">
        <v>861.82948642999997</v>
      </c>
      <c r="E12" s="276">
        <v>1004.3377539000001</v>
      </c>
      <c r="F12" s="276">
        <v>1039.8102027</v>
      </c>
      <c r="G12" s="276">
        <v>1051.1911502999999</v>
      </c>
      <c r="H12" s="276">
        <v>1071.707132</v>
      </c>
      <c r="I12" s="276">
        <v>1009.1817458</v>
      </c>
      <c r="J12" s="276">
        <v>831.08315418999996</v>
      </c>
      <c r="K12" s="276">
        <v>712.58637599999997</v>
      </c>
      <c r="L12" s="276">
        <v>638.30287773999999</v>
      </c>
      <c r="M12" s="276">
        <v>689.35089832999995</v>
      </c>
      <c r="N12" s="276">
        <v>765.54655580999997</v>
      </c>
      <c r="O12" s="276">
        <v>745.39291000000003</v>
      </c>
      <c r="P12" s="276">
        <v>699.42830517000004</v>
      </c>
      <c r="Q12" s="276">
        <v>835.75923483999998</v>
      </c>
      <c r="R12" s="276">
        <v>876.47078266999995</v>
      </c>
      <c r="S12" s="276">
        <v>923.95208806000005</v>
      </c>
      <c r="T12" s="276">
        <v>888.62502167000002</v>
      </c>
      <c r="U12" s="276">
        <v>854.55741645000001</v>
      </c>
      <c r="V12" s="276">
        <v>743.03271839000001</v>
      </c>
      <c r="W12" s="276">
        <v>586.79099932999998</v>
      </c>
      <c r="X12" s="276">
        <v>532.27772226000002</v>
      </c>
      <c r="Y12" s="276">
        <v>624.41171567000004</v>
      </c>
      <c r="Z12" s="276">
        <v>741.40989645000002</v>
      </c>
      <c r="AA12" s="276">
        <v>800.92023226000003</v>
      </c>
      <c r="AB12" s="276">
        <v>729.23088356999995</v>
      </c>
      <c r="AC12" s="276">
        <v>662.39863097</v>
      </c>
      <c r="AD12" s="276">
        <v>836.57014466999999</v>
      </c>
      <c r="AE12" s="276">
        <v>917.74495677000004</v>
      </c>
      <c r="AF12" s="276">
        <v>912.80220333</v>
      </c>
      <c r="AG12" s="276">
        <v>879.17971225999997</v>
      </c>
      <c r="AH12" s="276">
        <v>697.84887613000001</v>
      </c>
      <c r="AI12" s="276">
        <v>565.37173067000003</v>
      </c>
      <c r="AJ12" s="276">
        <v>554.79334418999997</v>
      </c>
      <c r="AK12" s="276">
        <v>589.22778032999997</v>
      </c>
      <c r="AL12" s="276">
        <v>681.55802516000006</v>
      </c>
      <c r="AM12" s="276">
        <v>697.84180871000001</v>
      </c>
      <c r="AN12" s="276">
        <v>621.27354786000001</v>
      </c>
      <c r="AO12" s="276">
        <v>782.47393161000002</v>
      </c>
      <c r="AP12" s="276">
        <v>847.97706100000005</v>
      </c>
      <c r="AQ12" s="276">
        <v>856.23594129000003</v>
      </c>
      <c r="AR12" s="276">
        <v>858.11670800000002</v>
      </c>
      <c r="AS12" s="276">
        <v>785.71224386999995</v>
      </c>
      <c r="AT12" s="276">
        <v>638.93186742</v>
      </c>
      <c r="AU12" s="276">
        <v>535.80072767000001</v>
      </c>
      <c r="AV12" s="276">
        <v>553.51394871000002</v>
      </c>
      <c r="AW12" s="276">
        <v>620.82378167000002</v>
      </c>
      <c r="AX12" s="276">
        <v>720.27119226000002</v>
      </c>
      <c r="AY12" s="276">
        <v>788.99822097000003</v>
      </c>
      <c r="AZ12" s="276">
        <v>806.76809429000002</v>
      </c>
      <c r="BA12" s="276">
        <v>796.64688580999996</v>
      </c>
      <c r="BB12" s="276">
        <v>748.94661567000003</v>
      </c>
      <c r="BC12" s="276">
        <v>648.43830645000003</v>
      </c>
      <c r="BD12" s="276">
        <v>666.73128267000004</v>
      </c>
      <c r="BE12" s="276">
        <v>678.34689160999994</v>
      </c>
      <c r="BF12" s="276">
        <v>623.22094368</v>
      </c>
      <c r="BG12" s="276">
        <v>502.74180000000001</v>
      </c>
      <c r="BH12" s="276">
        <v>452.92340000000002</v>
      </c>
      <c r="BI12" s="339">
        <v>502.62060000000002</v>
      </c>
      <c r="BJ12" s="339">
        <v>551.93219999999997</v>
      </c>
      <c r="BK12" s="339">
        <v>703.77099999999996</v>
      </c>
      <c r="BL12" s="339">
        <v>652.77359999999999</v>
      </c>
      <c r="BM12" s="339">
        <v>660.25630000000001</v>
      </c>
      <c r="BN12" s="339">
        <v>753.62909999999999</v>
      </c>
      <c r="BO12" s="339">
        <v>803.33540000000005</v>
      </c>
      <c r="BP12" s="339">
        <v>848.49210000000005</v>
      </c>
      <c r="BQ12" s="339">
        <v>778.0557</v>
      </c>
      <c r="BR12" s="339">
        <v>674.02139999999997</v>
      </c>
      <c r="BS12" s="339">
        <v>534.44359999999995</v>
      </c>
      <c r="BT12" s="339">
        <v>545.28499999999997</v>
      </c>
      <c r="BU12" s="339">
        <v>630.82740000000001</v>
      </c>
      <c r="BV12" s="339">
        <v>701.50519999999995</v>
      </c>
    </row>
    <row r="13" spans="1:74" ht="11.1" customHeight="1" x14ac:dyDescent="0.2">
      <c r="A13" s="558" t="s">
        <v>402</v>
      </c>
      <c r="B13" s="559" t="s">
        <v>97</v>
      </c>
      <c r="C13" s="276">
        <v>275.82240581000002</v>
      </c>
      <c r="D13" s="276">
        <v>373.27005929000001</v>
      </c>
      <c r="E13" s="276">
        <v>340.14986644999999</v>
      </c>
      <c r="F13" s="276">
        <v>414.05522033</v>
      </c>
      <c r="G13" s="276">
        <v>379.74711258000002</v>
      </c>
      <c r="H13" s="276">
        <v>366.16896200000002</v>
      </c>
      <c r="I13" s="276">
        <v>241.56867161</v>
      </c>
      <c r="J13" s="276">
        <v>241.08367032000001</v>
      </c>
      <c r="K13" s="276">
        <v>228.967635</v>
      </c>
      <c r="L13" s="276">
        <v>339.52995773999999</v>
      </c>
      <c r="M13" s="276">
        <v>414.61842767000002</v>
      </c>
      <c r="N13" s="276">
        <v>343.73465967999999</v>
      </c>
      <c r="O13" s="276">
        <v>439.75467935</v>
      </c>
      <c r="P13" s="276">
        <v>381.10281448000001</v>
      </c>
      <c r="Q13" s="276">
        <v>452.46586547999999</v>
      </c>
      <c r="R13" s="276">
        <v>423.64129466999998</v>
      </c>
      <c r="S13" s="276">
        <v>404.53297838999998</v>
      </c>
      <c r="T13" s="276">
        <v>399.07678199999998</v>
      </c>
      <c r="U13" s="276">
        <v>284.56584742000001</v>
      </c>
      <c r="V13" s="276">
        <v>273.19069870999999</v>
      </c>
      <c r="W13" s="276">
        <v>292.98885867000001</v>
      </c>
      <c r="X13" s="276">
        <v>407.60132355000002</v>
      </c>
      <c r="Y13" s="276">
        <v>388.286338</v>
      </c>
      <c r="Z13" s="276">
        <v>468.53118289999998</v>
      </c>
      <c r="AA13" s="276">
        <v>475.43561258</v>
      </c>
      <c r="AB13" s="276">
        <v>502.69965821</v>
      </c>
      <c r="AC13" s="276">
        <v>508.24687452000001</v>
      </c>
      <c r="AD13" s="276">
        <v>582.54246899999998</v>
      </c>
      <c r="AE13" s="276">
        <v>523.82909257999995</v>
      </c>
      <c r="AF13" s="276">
        <v>458.27018433000001</v>
      </c>
      <c r="AG13" s="276">
        <v>357.85849387000002</v>
      </c>
      <c r="AH13" s="276">
        <v>310.77043193999998</v>
      </c>
      <c r="AI13" s="276">
        <v>389.13602932999999</v>
      </c>
      <c r="AJ13" s="276">
        <v>439.83928580999998</v>
      </c>
      <c r="AK13" s="276">
        <v>526.77531333000002</v>
      </c>
      <c r="AL13" s="276">
        <v>450.55027612999999</v>
      </c>
      <c r="AM13" s="276">
        <v>578.10099806000005</v>
      </c>
      <c r="AN13" s="276">
        <v>500.25101785999999</v>
      </c>
      <c r="AO13" s="276">
        <v>572.05781161000004</v>
      </c>
      <c r="AP13" s="276">
        <v>621.10895800000003</v>
      </c>
      <c r="AQ13" s="276">
        <v>503.22331613</v>
      </c>
      <c r="AR13" s="276">
        <v>526.27167967000003</v>
      </c>
      <c r="AS13" s="276">
        <v>392.92256193999998</v>
      </c>
      <c r="AT13" s="276">
        <v>328.04454515999998</v>
      </c>
      <c r="AU13" s="276">
        <v>384.10781732999999</v>
      </c>
      <c r="AV13" s="276">
        <v>468.14132516000001</v>
      </c>
      <c r="AW13" s="276">
        <v>628.81292599999995</v>
      </c>
      <c r="AX13" s="276">
        <v>474.49836065</v>
      </c>
      <c r="AY13" s="276">
        <v>492.18645257999998</v>
      </c>
      <c r="AZ13" s="276">
        <v>534.44114964000005</v>
      </c>
      <c r="BA13" s="276">
        <v>495.50143871</v>
      </c>
      <c r="BB13" s="276">
        <v>594.51101732999996</v>
      </c>
      <c r="BC13" s="276">
        <v>550.31982160999996</v>
      </c>
      <c r="BD13" s="276">
        <v>446.59868599999999</v>
      </c>
      <c r="BE13" s="276">
        <v>439.74625742000001</v>
      </c>
      <c r="BF13" s="276">
        <v>420.65269296999998</v>
      </c>
      <c r="BG13" s="276">
        <v>454.46039999999999</v>
      </c>
      <c r="BH13" s="276">
        <v>531.94730000000004</v>
      </c>
      <c r="BI13" s="339">
        <v>572.94140000000004</v>
      </c>
      <c r="BJ13" s="339">
        <v>572.745</v>
      </c>
      <c r="BK13" s="339">
        <v>595.36810000000003</v>
      </c>
      <c r="BL13" s="339">
        <v>581.8356</v>
      </c>
      <c r="BM13" s="339">
        <v>644.14930000000004</v>
      </c>
      <c r="BN13" s="339">
        <v>705.28290000000004</v>
      </c>
      <c r="BO13" s="339">
        <v>645.76139999999998</v>
      </c>
      <c r="BP13" s="339">
        <v>604.22270000000003</v>
      </c>
      <c r="BQ13" s="339">
        <v>479.10070000000002</v>
      </c>
      <c r="BR13" s="339">
        <v>454.51179999999999</v>
      </c>
      <c r="BS13" s="339">
        <v>491.9846</v>
      </c>
      <c r="BT13" s="339">
        <v>574.06169999999997</v>
      </c>
      <c r="BU13" s="339">
        <v>610.31849999999997</v>
      </c>
      <c r="BV13" s="339">
        <v>655.66909999999996</v>
      </c>
    </row>
    <row r="14" spans="1:74" ht="11.1" customHeight="1" x14ac:dyDescent="0.2">
      <c r="A14" s="558" t="s">
        <v>403</v>
      </c>
      <c r="B14" s="559" t="s">
        <v>404</v>
      </c>
      <c r="C14" s="276">
        <v>106.12664516</v>
      </c>
      <c r="D14" s="276">
        <v>104.89387429</v>
      </c>
      <c r="E14" s="276">
        <v>99.372591290000003</v>
      </c>
      <c r="F14" s="276">
        <v>93.265371999999999</v>
      </c>
      <c r="G14" s="276">
        <v>90.140057096999996</v>
      </c>
      <c r="H14" s="276">
        <v>107.668706</v>
      </c>
      <c r="I14" s="276">
        <v>108.44948871</v>
      </c>
      <c r="J14" s="276">
        <v>109.1534071</v>
      </c>
      <c r="K14" s="276">
        <v>105.94879233</v>
      </c>
      <c r="L14" s="276">
        <v>95.287441290000004</v>
      </c>
      <c r="M14" s="276">
        <v>102.92958833</v>
      </c>
      <c r="N14" s="276">
        <v>108.16911967999999</v>
      </c>
      <c r="O14" s="276">
        <v>106.89296581000001</v>
      </c>
      <c r="P14" s="276">
        <v>107.29153138</v>
      </c>
      <c r="Q14" s="276">
        <v>97.870468387000003</v>
      </c>
      <c r="R14" s="276">
        <v>90.130218666999994</v>
      </c>
      <c r="S14" s="276">
        <v>94.752108710000002</v>
      </c>
      <c r="T14" s="276">
        <v>102.70627833</v>
      </c>
      <c r="U14" s="276">
        <v>108.1240871</v>
      </c>
      <c r="V14" s="276">
        <v>108.71865484</v>
      </c>
      <c r="W14" s="276">
        <v>107.58218033</v>
      </c>
      <c r="X14" s="276">
        <v>100.41542871</v>
      </c>
      <c r="Y14" s="276">
        <v>106.34331400000001</v>
      </c>
      <c r="Z14" s="276">
        <v>108.54279323</v>
      </c>
      <c r="AA14" s="276">
        <v>109.66930323</v>
      </c>
      <c r="AB14" s="276">
        <v>110.10814035999999</v>
      </c>
      <c r="AC14" s="276">
        <v>106.44425065</v>
      </c>
      <c r="AD14" s="276">
        <v>95.437953332999996</v>
      </c>
      <c r="AE14" s="276">
        <v>102.38495032</v>
      </c>
      <c r="AF14" s="276">
        <v>111.00768167</v>
      </c>
      <c r="AG14" s="276">
        <v>114.07086097</v>
      </c>
      <c r="AH14" s="276">
        <v>117.22687935</v>
      </c>
      <c r="AI14" s="276">
        <v>111.77962866999999</v>
      </c>
      <c r="AJ14" s="276">
        <v>107.77337226</v>
      </c>
      <c r="AK14" s="276">
        <v>113.56683267</v>
      </c>
      <c r="AL14" s="276">
        <v>116.32530097</v>
      </c>
      <c r="AM14" s="276">
        <v>116.97896129</v>
      </c>
      <c r="AN14" s="276">
        <v>116.59294679</v>
      </c>
      <c r="AO14" s="276">
        <v>116.42238032</v>
      </c>
      <c r="AP14" s="276">
        <v>107.66819833</v>
      </c>
      <c r="AQ14" s="276">
        <v>106.12126065</v>
      </c>
      <c r="AR14" s="276">
        <v>120.74236333</v>
      </c>
      <c r="AS14" s="276">
        <v>122.82008484000001</v>
      </c>
      <c r="AT14" s="276">
        <v>121.33034581</v>
      </c>
      <c r="AU14" s="276">
        <v>115.40750967</v>
      </c>
      <c r="AV14" s="276">
        <v>110.39448194000001</v>
      </c>
      <c r="AW14" s="276">
        <v>116.42056866999999</v>
      </c>
      <c r="AX14" s="276">
        <v>120.53433419</v>
      </c>
      <c r="AY14" s="276">
        <v>121.02540516000001</v>
      </c>
      <c r="AZ14" s="276">
        <v>120.6914025</v>
      </c>
      <c r="BA14" s="276">
        <v>110.86052839</v>
      </c>
      <c r="BB14" s="276">
        <v>105.59253667</v>
      </c>
      <c r="BC14" s="276">
        <v>107.13188065</v>
      </c>
      <c r="BD14" s="276">
        <v>115.81709133</v>
      </c>
      <c r="BE14" s="276">
        <v>123.12011484</v>
      </c>
      <c r="BF14" s="276">
        <v>122.86100958</v>
      </c>
      <c r="BG14" s="276">
        <v>115.52379999999999</v>
      </c>
      <c r="BH14" s="276">
        <v>108.13209999999999</v>
      </c>
      <c r="BI14" s="339">
        <v>113.48950000000001</v>
      </c>
      <c r="BJ14" s="339">
        <v>120.8887</v>
      </c>
      <c r="BK14" s="339">
        <v>119.2944</v>
      </c>
      <c r="BL14" s="339">
        <v>117.2946</v>
      </c>
      <c r="BM14" s="339">
        <v>110.48520000000001</v>
      </c>
      <c r="BN14" s="339">
        <v>104.2824</v>
      </c>
      <c r="BO14" s="339">
        <v>105.7933</v>
      </c>
      <c r="BP14" s="339">
        <v>118.2268</v>
      </c>
      <c r="BQ14" s="339">
        <v>124.2236</v>
      </c>
      <c r="BR14" s="339">
        <v>124.6771</v>
      </c>
      <c r="BS14" s="339">
        <v>117.52330000000001</v>
      </c>
      <c r="BT14" s="339">
        <v>110.8652</v>
      </c>
      <c r="BU14" s="339">
        <v>116.3107</v>
      </c>
      <c r="BV14" s="339">
        <v>123.642</v>
      </c>
    </row>
    <row r="15" spans="1:74" ht="11.1" customHeight="1" x14ac:dyDescent="0.2">
      <c r="A15" s="558" t="s">
        <v>405</v>
      </c>
      <c r="B15" s="559" t="s">
        <v>406</v>
      </c>
      <c r="C15" s="276">
        <v>48.865734516000003</v>
      </c>
      <c r="D15" s="276">
        <v>50.952539999999999</v>
      </c>
      <c r="E15" s="276">
        <v>50.484860644999998</v>
      </c>
      <c r="F15" s="276">
        <v>50.084764999999997</v>
      </c>
      <c r="G15" s="276">
        <v>50.425117741999998</v>
      </c>
      <c r="H15" s="276">
        <v>54.388556667000003</v>
      </c>
      <c r="I15" s="276">
        <v>54.507733870999999</v>
      </c>
      <c r="J15" s="276">
        <v>54.593305805999996</v>
      </c>
      <c r="K15" s="276">
        <v>52.969562666999998</v>
      </c>
      <c r="L15" s="276">
        <v>52.611910645000002</v>
      </c>
      <c r="M15" s="276">
        <v>56.146713667</v>
      </c>
      <c r="N15" s="276">
        <v>55.846719354999998</v>
      </c>
      <c r="O15" s="276">
        <v>51.649986773999998</v>
      </c>
      <c r="P15" s="276">
        <v>51.860944138000001</v>
      </c>
      <c r="Q15" s="276">
        <v>52.37021</v>
      </c>
      <c r="R15" s="276">
        <v>52.774245333000003</v>
      </c>
      <c r="S15" s="276">
        <v>53.344708709999999</v>
      </c>
      <c r="T15" s="276">
        <v>53.717908999999999</v>
      </c>
      <c r="U15" s="276">
        <v>55.523609999999998</v>
      </c>
      <c r="V15" s="276">
        <v>55.663059355000001</v>
      </c>
      <c r="W15" s="276">
        <v>54.203098666999999</v>
      </c>
      <c r="X15" s="276">
        <v>55.348339355</v>
      </c>
      <c r="Y15" s="276">
        <v>56.133457667000002</v>
      </c>
      <c r="Z15" s="276">
        <v>57.203326128999997</v>
      </c>
      <c r="AA15" s="276">
        <v>54.460405160999997</v>
      </c>
      <c r="AB15" s="276">
        <v>53.674620714</v>
      </c>
      <c r="AC15" s="276">
        <v>56.682153548000002</v>
      </c>
      <c r="AD15" s="276">
        <v>56.017900333</v>
      </c>
      <c r="AE15" s="276">
        <v>57.458154839000002</v>
      </c>
      <c r="AF15" s="276">
        <v>57.565239333000001</v>
      </c>
      <c r="AG15" s="276">
        <v>57.976311934999998</v>
      </c>
      <c r="AH15" s="276">
        <v>59.595474838999998</v>
      </c>
      <c r="AI15" s="276">
        <v>57.192228333000003</v>
      </c>
      <c r="AJ15" s="276">
        <v>55.82311</v>
      </c>
      <c r="AK15" s="276">
        <v>58.845630333000003</v>
      </c>
      <c r="AL15" s="276">
        <v>59.261217741999999</v>
      </c>
      <c r="AM15" s="276">
        <v>59.662018387000003</v>
      </c>
      <c r="AN15" s="276">
        <v>60.229916428999999</v>
      </c>
      <c r="AO15" s="276">
        <v>59.707788065000003</v>
      </c>
      <c r="AP15" s="276">
        <v>60.319254333000003</v>
      </c>
      <c r="AQ15" s="276">
        <v>59.650429355</v>
      </c>
      <c r="AR15" s="276">
        <v>60.877974999999999</v>
      </c>
      <c r="AS15" s="276">
        <v>62.631404193999998</v>
      </c>
      <c r="AT15" s="276">
        <v>60.643593226</v>
      </c>
      <c r="AU15" s="276">
        <v>59.038023332999998</v>
      </c>
      <c r="AV15" s="276">
        <v>55.681615161000003</v>
      </c>
      <c r="AW15" s="276">
        <v>56.349677333000002</v>
      </c>
      <c r="AX15" s="276">
        <v>56.996033871000002</v>
      </c>
      <c r="AY15" s="276">
        <v>58.630140322999999</v>
      </c>
      <c r="AZ15" s="276">
        <v>54.379848928999998</v>
      </c>
      <c r="BA15" s="276">
        <v>52.935829032000001</v>
      </c>
      <c r="BB15" s="276">
        <v>55.649321</v>
      </c>
      <c r="BC15" s="276">
        <v>56.738785483999997</v>
      </c>
      <c r="BD15" s="276">
        <v>57.41639</v>
      </c>
      <c r="BE15" s="276">
        <v>59.656085484000002</v>
      </c>
      <c r="BF15" s="276">
        <v>58.502729387000002</v>
      </c>
      <c r="BG15" s="276">
        <v>59.47842</v>
      </c>
      <c r="BH15" s="276">
        <v>58.105119999999999</v>
      </c>
      <c r="BI15" s="339">
        <v>60.309669999999997</v>
      </c>
      <c r="BJ15" s="339">
        <v>60.769030000000001</v>
      </c>
      <c r="BK15" s="339">
        <v>58.064259999999997</v>
      </c>
      <c r="BL15" s="339">
        <v>57.850239999999999</v>
      </c>
      <c r="BM15" s="339">
        <v>58.913800000000002</v>
      </c>
      <c r="BN15" s="339">
        <v>58.202069999999999</v>
      </c>
      <c r="BO15" s="339">
        <v>58.78445</v>
      </c>
      <c r="BP15" s="339">
        <v>60.39208</v>
      </c>
      <c r="BQ15" s="339">
        <v>61.867870000000003</v>
      </c>
      <c r="BR15" s="339">
        <v>60.690899999999999</v>
      </c>
      <c r="BS15" s="339">
        <v>60.229869999999998</v>
      </c>
      <c r="BT15" s="339">
        <v>58.542789999999997</v>
      </c>
      <c r="BU15" s="339">
        <v>60.657809999999998</v>
      </c>
      <c r="BV15" s="339">
        <v>61.051549999999999</v>
      </c>
    </row>
    <row r="16" spans="1:74" ht="11.1" customHeight="1" x14ac:dyDescent="0.2">
      <c r="A16" s="558" t="s">
        <v>407</v>
      </c>
      <c r="B16" s="559" t="s">
        <v>95</v>
      </c>
      <c r="C16" s="276">
        <v>43.449822580999999</v>
      </c>
      <c r="D16" s="276">
        <v>43.393062856999997</v>
      </c>
      <c r="E16" s="276">
        <v>43.144651613000001</v>
      </c>
      <c r="F16" s="276">
        <v>41.302115000000001</v>
      </c>
      <c r="G16" s="276">
        <v>42.501536452000003</v>
      </c>
      <c r="H16" s="276">
        <v>40.485410666999996</v>
      </c>
      <c r="I16" s="276">
        <v>40.936761613000002</v>
      </c>
      <c r="J16" s="276">
        <v>41.117149677</v>
      </c>
      <c r="K16" s="276">
        <v>40.851573000000002</v>
      </c>
      <c r="L16" s="276">
        <v>41.310588709999998</v>
      </c>
      <c r="M16" s="276">
        <v>42.373948333000001</v>
      </c>
      <c r="N16" s="276">
        <v>42.722412902999999</v>
      </c>
      <c r="O16" s="276">
        <v>40.750070645000001</v>
      </c>
      <c r="P16" s="276">
        <v>41.149292758999998</v>
      </c>
      <c r="Q16" s="276">
        <v>41.456434194000003</v>
      </c>
      <c r="R16" s="276">
        <v>41.609974667000003</v>
      </c>
      <c r="S16" s="276">
        <v>42.064369999999997</v>
      </c>
      <c r="T16" s="276">
        <v>42.582676667000001</v>
      </c>
      <c r="U16" s="276">
        <v>42.601542580999997</v>
      </c>
      <c r="V16" s="276">
        <v>42.059310322999998</v>
      </c>
      <c r="W16" s="276">
        <v>43.332759332999998</v>
      </c>
      <c r="X16" s="276">
        <v>42.875780323000001</v>
      </c>
      <c r="Y16" s="276">
        <v>44.901722999999997</v>
      </c>
      <c r="Z16" s="276">
        <v>44.846747419000003</v>
      </c>
      <c r="AA16" s="276">
        <v>44.576782581000003</v>
      </c>
      <c r="AB16" s="276">
        <v>44.151258571</v>
      </c>
      <c r="AC16" s="276">
        <v>44.458589031999999</v>
      </c>
      <c r="AD16" s="276">
        <v>42.471941000000001</v>
      </c>
      <c r="AE16" s="276">
        <v>42.184238065000002</v>
      </c>
      <c r="AF16" s="276">
        <v>42.608481333</v>
      </c>
      <c r="AG16" s="276">
        <v>43.125232257999997</v>
      </c>
      <c r="AH16" s="276">
        <v>42.659239354999997</v>
      </c>
      <c r="AI16" s="276">
        <v>43.309987667000001</v>
      </c>
      <c r="AJ16" s="276">
        <v>43.983846452000002</v>
      </c>
      <c r="AK16" s="276">
        <v>41.016033999999998</v>
      </c>
      <c r="AL16" s="276">
        <v>44.052240644999998</v>
      </c>
      <c r="AM16" s="276">
        <v>43.710177418999997</v>
      </c>
      <c r="AN16" s="276">
        <v>43.076061428999999</v>
      </c>
      <c r="AO16" s="276">
        <v>43.150503225999998</v>
      </c>
      <c r="AP16" s="276">
        <v>43.784486999999999</v>
      </c>
      <c r="AQ16" s="276">
        <v>42.979379999999999</v>
      </c>
      <c r="AR16" s="276">
        <v>43.112500666999999</v>
      </c>
      <c r="AS16" s="276">
        <v>42.566835806</v>
      </c>
      <c r="AT16" s="276">
        <v>42.877702257999999</v>
      </c>
      <c r="AU16" s="276">
        <v>43.583976999999997</v>
      </c>
      <c r="AV16" s="276">
        <v>43.390032257999998</v>
      </c>
      <c r="AW16" s="276">
        <v>45.415638999999999</v>
      </c>
      <c r="AX16" s="276">
        <v>44.354815160999998</v>
      </c>
      <c r="AY16" s="276">
        <v>46.700211613</v>
      </c>
      <c r="AZ16" s="276">
        <v>47.484431428999997</v>
      </c>
      <c r="BA16" s="276">
        <v>46.677094515999997</v>
      </c>
      <c r="BB16" s="276">
        <v>44.787308332999999</v>
      </c>
      <c r="BC16" s="276">
        <v>46.665165805999997</v>
      </c>
      <c r="BD16" s="276">
        <v>45.750605333000003</v>
      </c>
      <c r="BE16" s="276">
        <v>46.072974193999997</v>
      </c>
      <c r="BF16" s="276">
        <v>45.719653000000001</v>
      </c>
      <c r="BG16" s="276">
        <v>46.784840000000003</v>
      </c>
      <c r="BH16" s="276">
        <v>46.980930000000001</v>
      </c>
      <c r="BI16" s="339">
        <v>47.765549999999998</v>
      </c>
      <c r="BJ16" s="339">
        <v>48.659979999999997</v>
      </c>
      <c r="BK16" s="339">
        <v>49.17454</v>
      </c>
      <c r="BL16" s="339">
        <v>48.475270000000002</v>
      </c>
      <c r="BM16" s="339">
        <v>48.4129</v>
      </c>
      <c r="BN16" s="339">
        <v>47.19135</v>
      </c>
      <c r="BO16" s="339">
        <v>47.088790000000003</v>
      </c>
      <c r="BP16" s="339">
        <v>48.295279999999998</v>
      </c>
      <c r="BQ16" s="339">
        <v>48.407020000000003</v>
      </c>
      <c r="BR16" s="339">
        <v>48.19088</v>
      </c>
      <c r="BS16" s="339">
        <v>48.406039999999997</v>
      </c>
      <c r="BT16" s="339">
        <v>48.016759999999998</v>
      </c>
      <c r="BU16" s="339">
        <v>48.440339999999999</v>
      </c>
      <c r="BV16" s="339">
        <v>49.099580000000003</v>
      </c>
    </row>
    <row r="17" spans="1:74" ht="11.1" customHeight="1" x14ac:dyDescent="0.2">
      <c r="A17" s="558" t="s">
        <v>408</v>
      </c>
      <c r="B17" s="559" t="s">
        <v>96</v>
      </c>
      <c r="C17" s="276">
        <v>1.2832716128999999</v>
      </c>
      <c r="D17" s="276">
        <v>3.0463721429000001</v>
      </c>
      <c r="E17" s="276">
        <v>3.9451441935</v>
      </c>
      <c r="F17" s="276">
        <v>5.4668693333</v>
      </c>
      <c r="G17" s="276">
        <v>6.1506129031999999</v>
      </c>
      <c r="H17" s="276">
        <v>7.4257646667000001</v>
      </c>
      <c r="I17" s="276">
        <v>6.1645599999999998</v>
      </c>
      <c r="J17" s="276">
        <v>7.3923409677</v>
      </c>
      <c r="K17" s="276">
        <v>6.1906559999999997</v>
      </c>
      <c r="L17" s="276">
        <v>5.1245099999999999</v>
      </c>
      <c r="M17" s="276">
        <v>3.5789900000000001</v>
      </c>
      <c r="N17" s="276">
        <v>3.8920464516000002</v>
      </c>
      <c r="O17" s="276">
        <v>3.0748274194</v>
      </c>
      <c r="P17" s="276">
        <v>4.6634520689999999</v>
      </c>
      <c r="Q17" s="276">
        <v>7.4589735484000004</v>
      </c>
      <c r="R17" s="276">
        <v>10.624103333000001</v>
      </c>
      <c r="S17" s="276">
        <v>14.922470968000001</v>
      </c>
      <c r="T17" s="276">
        <v>17.568912999999998</v>
      </c>
      <c r="U17" s="276">
        <v>16.435808387000002</v>
      </c>
      <c r="V17" s="276">
        <v>14.884214516</v>
      </c>
      <c r="W17" s="276">
        <v>15.270080999999999</v>
      </c>
      <c r="X17" s="276">
        <v>13.916990968</v>
      </c>
      <c r="Y17" s="276">
        <v>11.575856333000001</v>
      </c>
      <c r="Z17" s="276">
        <v>11.250705483999999</v>
      </c>
      <c r="AA17" s="276">
        <v>9.9943112903000006</v>
      </c>
      <c r="AB17" s="276">
        <v>15.451512143</v>
      </c>
      <c r="AC17" s="276">
        <v>19.980605161</v>
      </c>
      <c r="AD17" s="276">
        <v>22.224618667000001</v>
      </c>
      <c r="AE17" s="276">
        <v>24.280846774</v>
      </c>
      <c r="AF17" s="276">
        <v>29.022825000000001</v>
      </c>
      <c r="AG17" s="276">
        <v>26.737002258</v>
      </c>
      <c r="AH17" s="276">
        <v>30.454564194</v>
      </c>
      <c r="AI17" s="276">
        <v>31.625948000000001</v>
      </c>
      <c r="AJ17" s="276">
        <v>31.855907741999999</v>
      </c>
      <c r="AK17" s="276">
        <v>27.478397666999999</v>
      </c>
      <c r="AL17" s="276">
        <v>27.420036452000002</v>
      </c>
      <c r="AM17" s="276">
        <v>24.197395160999999</v>
      </c>
      <c r="AN17" s="276">
        <v>29.801005713999999</v>
      </c>
      <c r="AO17" s="276">
        <v>42.369875806000003</v>
      </c>
      <c r="AP17" s="276">
        <v>49.485628667</v>
      </c>
      <c r="AQ17" s="276">
        <v>56.283852903000003</v>
      </c>
      <c r="AR17" s="276">
        <v>63.944626999999997</v>
      </c>
      <c r="AS17" s="276">
        <v>57.492938387000002</v>
      </c>
      <c r="AT17" s="276">
        <v>60.460024193999999</v>
      </c>
      <c r="AU17" s="276">
        <v>62.045783</v>
      </c>
      <c r="AV17" s="276">
        <v>55.167040645</v>
      </c>
      <c r="AW17" s="276">
        <v>45.835101999999999</v>
      </c>
      <c r="AX17" s="276">
        <v>33.183159676999999</v>
      </c>
      <c r="AY17" s="276">
        <v>37.843533870999998</v>
      </c>
      <c r="AZ17" s="276">
        <v>58.348309999999998</v>
      </c>
      <c r="BA17" s="276">
        <v>71.642578709999995</v>
      </c>
      <c r="BB17" s="276">
        <v>85.578378999999998</v>
      </c>
      <c r="BC17" s="276">
        <v>85.976944516000003</v>
      </c>
      <c r="BD17" s="276">
        <v>92.169634666999997</v>
      </c>
      <c r="BE17" s="276">
        <v>90.753574193999995</v>
      </c>
      <c r="BF17" s="276">
        <v>92.895597547999998</v>
      </c>
      <c r="BG17" s="276">
        <v>76.876639999999995</v>
      </c>
      <c r="BH17" s="276">
        <v>60.654299999999999</v>
      </c>
      <c r="BI17" s="339">
        <v>48.724200000000003</v>
      </c>
      <c r="BJ17" s="339">
        <v>37.556289999999997</v>
      </c>
      <c r="BK17" s="339">
        <v>33.187939999999998</v>
      </c>
      <c r="BL17" s="339">
        <v>50.842869999999998</v>
      </c>
      <c r="BM17" s="339">
        <v>74.80292</v>
      </c>
      <c r="BN17" s="339">
        <v>95.978039999999993</v>
      </c>
      <c r="BO17" s="339">
        <v>107.8524</v>
      </c>
      <c r="BP17" s="339">
        <v>121.789</v>
      </c>
      <c r="BQ17" s="339">
        <v>113.0441</v>
      </c>
      <c r="BR17" s="339">
        <v>119.4823</v>
      </c>
      <c r="BS17" s="339">
        <v>115.00879999999999</v>
      </c>
      <c r="BT17" s="339">
        <v>98.234120000000004</v>
      </c>
      <c r="BU17" s="339">
        <v>80.58963</v>
      </c>
      <c r="BV17" s="339">
        <v>64.933419999999998</v>
      </c>
    </row>
    <row r="18" spans="1:74" ht="11.1" customHeight="1" x14ac:dyDescent="0.2">
      <c r="A18" s="558" t="s">
        <v>400</v>
      </c>
      <c r="B18" s="559" t="s">
        <v>462</v>
      </c>
      <c r="C18" s="276">
        <v>-21.264307097</v>
      </c>
      <c r="D18" s="276">
        <v>-14.7374525</v>
      </c>
      <c r="E18" s="276">
        <v>-11.248124516000001</v>
      </c>
      <c r="F18" s="276">
        <v>-15.519626667000001</v>
      </c>
      <c r="G18" s="276">
        <v>-13.448643548</v>
      </c>
      <c r="H18" s="276">
        <v>-18.902926666999999</v>
      </c>
      <c r="I18" s="276">
        <v>-22.827809032000001</v>
      </c>
      <c r="J18" s="276">
        <v>-22.333177418999998</v>
      </c>
      <c r="K18" s="276">
        <v>-19.446393</v>
      </c>
      <c r="L18" s="276">
        <v>-19.372323225999999</v>
      </c>
      <c r="M18" s="276">
        <v>-15.258467333</v>
      </c>
      <c r="N18" s="276">
        <v>-16.41029</v>
      </c>
      <c r="O18" s="276">
        <v>-11.240801935</v>
      </c>
      <c r="P18" s="276">
        <v>-8.1606789655000007</v>
      </c>
      <c r="Q18" s="276">
        <v>-9.0548558065000009</v>
      </c>
      <c r="R18" s="276">
        <v>-8.8424466667000008</v>
      </c>
      <c r="S18" s="276">
        <v>-11.960568065</v>
      </c>
      <c r="T18" s="276">
        <v>-16.891352999999999</v>
      </c>
      <c r="U18" s="276">
        <v>-19.966909999999999</v>
      </c>
      <c r="V18" s="276">
        <v>-17.061680644999999</v>
      </c>
      <c r="W18" s="276">
        <v>-14.351459999999999</v>
      </c>
      <c r="X18" s="276">
        <v>-12.200426774</v>
      </c>
      <c r="Y18" s="276">
        <v>-13.632267333</v>
      </c>
      <c r="Z18" s="276">
        <v>-18.589289999999998</v>
      </c>
      <c r="AA18" s="276">
        <v>-14.998322581</v>
      </c>
      <c r="AB18" s="276">
        <v>-11.413571428999999</v>
      </c>
      <c r="AC18" s="276">
        <v>-14.910129032</v>
      </c>
      <c r="AD18" s="276">
        <v>-9.7397333333000002</v>
      </c>
      <c r="AE18" s="276">
        <v>-10.775322580999999</v>
      </c>
      <c r="AF18" s="276">
        <v>-11.940766667</v>
      </c>
      <c r="AG18" s="276">
        <v>-10.982838709999999</v>
      </c>
      <c r="AH18" s="276">
        <v>-14.984193548</v>
      </c>
      <c r="AI18" s="276">
        <v>-14.618333333000001</v>
      </c>
      <c r="AJ18" s="276">
        <v>-12.019290323</v>
      </c>
      <c r="AK18" s="276">
        <v>-13.768066666999999</v>
      </c>
      <c r="AL18" s="276">
        <v>-13.570096774</v>
      </c>
      <c r="AM18" s="276">
        <v>-9.3446774194</v>
      </c>
      <c r="AN18" s="276">
        <v>-15.898285714</v>
      </c>
      <c r="AO18" s="276">
        <v>-13.593645161</v>
      </c>
      <c r="AP18" s="276">
        <v>-12.603633332999999</v>
      </c>
      <c r="AQ18" s="276">
        <v>-20.513548387</v>
      </c>
      <c r="AR18" s="276">
        <v>-21.7682</v>
      </c>
      <c r="AS18" s="276">
        <v>-17.569548387000001</v>
      </c>
      <c r="AT18" s="276">
        <v>-27.108290322999999</v>
      </c>
      <c r="AU18" s="276">
        <v>-18.062533333000001</v>
      </c>
      <c r="AV18" s="276">
        <v>-14.439</v>
      </c>
      <c r="AW18" s="276">
        <v>-17.7014</v>
      </c>
      <c r="AX18" s="276">
        <v>-15.479387097</v>
      </c>
      <c r="AY18" s="276">
        <v>-17.018548386999999</v>
      </c>
      <c r="AZ18" s="276">
        <v>-14.872678571</v>
      </c>
      <c r="BA18" s="276">
        <v>-11.546258065</v>
      </c>
      <c r="BB18" s="276">
        <v>-6.9255333332999998</v>
      </c>
      <c r="BC18" s="276">
        <v>-11.504677419</v>
      </c>
      <c r="BD18" s="276">
        <v>-12.476766667</v>
      </c>
      <c r="BE18" s="276">
        <v>-16.346451612999999</v>
      </c>
      <c r="BF18" s="276">
        <v>-20.091032257999998</v>
      </c>
      <c r="BG18" s="276">
        <v>-19.067889999999998</v>
      </c>
      <c r="BH18" s="276">
        <v>-15.40466</v>
      </c>
      <c r="BI18" s="339">
        <v>-15.243399999999999</v>
      </c>
      <c r="BJ18" s="339">
        <v>-15.308120000000001</v>
      </c>
      <c r="BK18" s="339">
        <v>-14.86017</v>
      </c>
      <c r="BL18" s="339">
        <v>-12.98855</v>
      </c>
      <c r="BM18" s="339">
        <v>-12.25282</v>
      </c>
      <c r="BN18" s="339">
        <v>-10.864750000000001</v>
      </c>
      <c r="BO18" s="339">
        <v>-11.459770000000001</v>
      </c>
      <c r="BP18" s="339">
        <v>-12.665979999999999</v>
      </c>
      <c r="BQ18" s="339">
        <v>-14.69515</v>
      </c>
      <c r="BR18" s="339">
        <v>-15.30898</v>
      </c>
      <c r="BS18" s="339">
        <v>-14.948729999999999</v>
      </c>
      <c r="BT18" s="339">
        <v>-12.82225</v>
      </c>
      <c r="BU18" s="339">
        <v>-13.57945</v>
      </c>
      <c r="BV18" s="339">
        <v>-13.82099</v>
      </c>
    </row>
    <row r="19" spans="1:74" ht="11.1" customHeight="1" x14ac:dyDescent="0.2">
      <c r="A19" s="558" t="s">
        <v>409</v>
      </c>
      <c r="B19" s="561" t="s">
        <v>410</v>
      </c>
      <c r="C19" s="276">
        <v>34.557531613000002</v>
      </c>
      <c r="D19" s="276">
        <v>36.664650356999999</v>
      </c>
      <c r="E19" s="276">
        <v>38.141703225999997</v>
      </c>
      <c r="F19" s="276">
        <v>38.028919000000002</v>
      </c>
      <c r="G19" s="276">
        <v>39.029998386999999</v>
      </c>
      <c r="H19" s="276">
        <v>41.193458</v>
      </c>
      <c r="I19" s="276">
        <v>42.224726128999997</v>
      </c>
      <c r="J19" s="276">
        <v>39.683175806000001</v>
      </c>
      <c r="K19" s="276">
        <v>37.728010333</v>
      </c>
      <c r="L19" s="276">
        <v>37.921469031999997</v>
      </c>
      <c r="M19" s="276">
        <v>39.553427333000002</v>
      </c>
      <c r="N19" s="276">
        <v>40.437221934999997</v>
      </c>
      <c r="O19" s="276">
        <v>36.675054838999998</v>
      </c>
      <c r="P19" s="276">
        <v>36.960470690000001</v>
      </c>
      <c r="Q19" s="276">
        <v>36.774572902999999</v>
      </c>
      <c r="R19" s="276">
        <v>36.351757333000002</v>
      </c>
      <c r="S19" s="276">
        <v>38.707098709999997</v>
      </c>
      <c r="T19" s="276">
        <v>38.861007667000003</v>
      </c>
      <c r="U19" s="276">
        <v>39.303814838999998</v>
      </c>
      <c r="V19" s="276">
        <v>37.984349676999997</v>
      </c>
      <c r="W19" s="276">
        <v>37.824052999999999</v>
      </c>
      <c r="X19" s="276">
        <v>36.628149677000003</v>
      </c>
      <c r="Y19" s="276">
        <v>37.992947332999996</v>
      </c>
      <c r="Z19" s="276">
        <v>37.937153226</v>
      </c>
      <c r="AA19" s="276">
        <v>35.405285806000002</v>
      </c>
      <c r="AB19" s="276">
        <v>36.436844999999998</v>
      </c>
      <c r="AC19" s="276">
        <v>36.877544194000002</v>
      </c>
      <c r="AD19" s="276">
        <v>34.130746000000002</v>
      </c>
      <c r="AE19" s="276">
        <v>35.791917097000002</v>
      </c>
      <c r="AF19" s="276">
        <v>37.499942666999999</v>
      </c>
      <c r="AG19" s="276">
        <v>38.744491289999999</v>
      </c>
      <c r="AH19" s="276">
        <v>39.246416129000004</v>
      </c>
      <c r="AI19" s="276">
        <v>39.384396000000002</v>
      </c>
      <c r="AJ19" s="276">
        <v>38.214283225999999</v>
      </c>
      <c r="AK19" s="276">
        <v>38.110145332999998</v>
      </c>
      <c r="AL19" s="276">
        <v>36.801655160999999</v>
      </c>
      <c r="AM19" s="276">
        <v>35.17950871</v>
      </c>
      <c r="AN19" s="276">
        <v>33.5614475</v>
      </c>
      <c r="AO19" s="276">
        <v>35.229169677000002</v>
      </c>
      <c r="AP19" s="276">
        <v>34.606670667000003</v>
      </c>
      <c r="AQ19" s="276">
        <v>36.033070000000002</v>
      </c>
      <c r="AR19" s="276">
        <v>37.213418333</v>
      </c>
      <c r="AS19" s="276">
        <v>37.505796451999998</v>
      </c>
      <c r="AT19" s="276">
        <v>39.949267419000002</v>
      </c>
      <c r="AU19" s="276">
        <v>38.620170332999997</v>
      </c>
      <c r="AV19" s="276">
        <v>36.174695161000002</v>
      </c>
      <c r="AW19" s="276">
        <v>38.673111667000001</v>
      </c>
      <c r="AX19" s="276">
        <v>39.249293870999999</v>
      </c>
      <c r="AY19" s="276">
        <v>34.305932257999999</v>
      </c>
      <c r="AZ19" s="276">
        <v>32.687085000000003</v>
      </c>
      <c r="BA19" s="276">
        <v>30.951313548000002</v>
      </c>
      <c r="BB19" s="276">
        <v>34.347971667000003</v>
      </c>
      <c r="BC19" s="276">
        <v>35.582065161000003</v>
      </c>
      <c r="BD19" s="276">
        <v>36.815950667000003</v>
      </c>
      <c r="BE19" s="276">
        <v>37.859290323000003</v>
      </c>
      <c r="BF19" s="276">
        <v>38.408046097000003</v>
      </c>
      <c r="BG19" s="276">
        <v>38.885080000000002</v>
      </c>
      <c r="BH19" s="276">
        <v>35.765479999999997</v>
      </c>
      <c r="BI19" s="339">
        <v>37.520760000000003</v>
      </c>
      <c r="BJ19" s="339">
        <v>39.609870000000001</v>
      </c>
      <c r="BK19" s="339">
        <v>34.391849999999998</v>
      </c>
      <c r="BL19" s="339">
        <v>33.225810000000003</v>
      </c>
      <c r="BM19" s="339">
        <v>34.390680000000003</v>
      </c>
      <c r="BN19" s="339">
        <v>35.503489999999999</v>
      </c>
      <c r="BO19" s="339">
        <v>37.338189999999997</v>
      </c>
      <c r="BP19" s="339">
        <v>38.522280000000002</v>
      </c>
      <c r="BQ19" s="339">
        <v>39.362560000000002</v>
      </c>
      <c r="BR19" s="339">
        <v>39.474919999999997</v>
      </c>
      <c r="BS19" s="339">
        <v>38.643470000000001</v>
      </c>
      <c r="BT19" s="339">
        <v>36.508249999999997</v>
      </c>
      <c r="BU19" s="339">
        <v>38.035640000000001</v>
      </c>
      <c r="BV19" s="339">
        <v>40.003740000000001</v>
      </c>
    </row>
    <row r="20" spans="1:74" ht="11.1" customHeight="1" x14ac:dyDescent="0.2">
      <c r="A20" s="558" t="s">
        <v>411</v>
      </c>
      <c r="B20" s="559" t="s">
        <v>412</v>
      </c>
      <c r="C20" s="276">
        <v>11705.544779</v>
      </c>
      <c r="D20" s="276">
        <v>11183.092935000001</v>
      </c>
      <c r="E20" s="276">
        <v>10280.965684000001</v>
      </c>
      <c r="F20" s="276">
        <v>10080.023991</v>
      </c>
      <c r="G20" s="276">
        <v>10439.620433</v>
      </c>
      <c r="H20" s="276">
        <v>12257.567008</v>
      </c>
      <c r="I20" s="276">
        <v>13506.217737000001</v>
      </c>
      <c r="J20" s="276">
        <v>13113.268056000001</v>
      </c>
      <c r="K20" s="276">
        <v>11264.377093999999</v>
      </c>
      <c r="L20" s="276">
        <v>9958.0160935000004</v>
      </c>
      <c r="M20" s="276">
        <v>10136.738323</v>
      </c>
      <c r="N20" s="276">
        <v>10830.33735</v>
      </c>
      <c r="O20" s="276">
        <v>10952.524341</v>
      </c>
      <c r="P20" s="276">
        <v>10668.600528999999</v>
      </c>
      <c r="Q20" s="276">
        <v>9970.6633557999994</v>
      </c>
      <c r="R20" s="276">
        <v>9840.9403782999998</v>
      </c>
      <c r="S20" s="276">
        <v>10855.407288</v>
      </c>
      <c r="T20" s="276">
        <v>12027.538203</v>
      </c>
      <c r="U20" s="276">
        <v>13375.473085</v>
      </c>
      <c r="V20" s="276">
        <v>12764.501979999999</v>
      </c>
      <c r="W20" s="276">
        <v>11152.829084000001</v>
      </c>
      <c r="X20" s="276">
        <v>10053.250625999999</v>
      </c>
      <c r="Y20" s="276">
        <v>10199.167668</v>
      </c>
      <c r="Z20" s="276">
        <v>10794.680117</v>
      </c>
      <c r="AA20" s="276">
        <v>11257.012033000001</v>
      </c>
      <c r="AB20" s="276">
        <v>11061.716962</v>
      </c>
      <c r="AC20" s="276">
        <v>10496.736417</v>
      </c>
      <c r="AD20" s="276">
        <v>9977.7621120000003</v>
      </c>
      <c r="AE20" s="276">
        <v>10392.117274</v>
      </c>
      <c r="AF20" s="276">
        <v>11894.088072</v>
      </c>
      <c r="AG20" s="276">
        <v>12736.95535</v>
      </c>
      <c r="AH20" s="276">
        <v>12428.572263</v>
      </c>
      <c r="AI20" s="276">
        <v>11364.696550000001</v>
      </c>
      <c r="AJ20" s="276">
        <v>10158.885724</v>
      </c>
      <c r="AK20" s="276">
        <v>10484.654560999999</v>
      </c>
      <c r="AL20" s="276">
        <v>11387.782023</v>
      </c>
      <c r="AM20" s="276">
        <v>12171.807095</v>
      </c>
      <c r="AN20" s="276">
        <v>11583.38984</v>
      </c>
      <c r="AO20" s="276">
        <v>10703.514487</v>
      </c>
      <c r="AP20" s="276">
        <v>9920.5508086999998</v>
      </c>
      <c r="AQ20" s="276">
        <v>10473.241545999999</v>
      </c>
      <c r="AR20" s="276">
        <v>11928.717896</v>
      </c>
      <c r="AS20" s="276">
        <v>12440.945820999999</v>
      </c>
      <c r="AT20" s="276">
        <v>12395.135115999999</v>
      </c>
      <c r="AU20" s="276">
        <v>11325.592035</v>
      </c>
      <c r="AV20" s="276">
        <v>10142.813173</v>
      </c>
      <c r="AW20" s="276">
        <v>10576.775928999999</v>
      </c>
      <c r="AX20" s="276">
        <v>10887.089838</v>
      </c>
      <c r="AY20" s="276">
        <v>11640.733249999999</v>
      </c>
      <c r="AZ20" s="276">
        <v>11958.964942000001</v>
      </c>
      <c r="BA20" s="276">
        <v>10459.627731</v>
      </c>
      <c r="BB20" s="276">
        <v>9787.5563067000003</v>
      </c>
      <c r="BC20" s="276">
        <v>10384.077353000001</v>
      </c>
      <c r="BD20" s="276">
        <v>12056.606233</v>
      </c>
      <c r="BE20" s="276">
        <v>12890.95335</v>
      </c>
      <c r="BF20" s="276">
        <v>12654.772113999999</v>
      </c>
      <c r="BG20" s="276">
        <v>11674.49</v>
      </c>
      <c r="BH20" s="276">
        <v>10173.040000000001</v>
      </c>
      <c r="BI20" s="339">
        <v>10282.77</v>
      </c>
      <c r="BJ20" s="339">
        <v>11225.46</v>
      </c>
      <c r="BK20" s="339">
        <v>11587.41</v>
      </c>
      <c r="BL20" s="339">
        <v>11095.27</v>
      </c>
      <c r="BM20" s="339">
        <v>10497.99</v>
      </c>
      <c r="BN20" s="339">
        <v>9995.5879999999997</v>
      </c>
      <c r="BO20" s="339">
        <v>10638.62</v>
      </c>
      <c r="BP20" s="339">
        <v>12182.57</v>
      </c>
      <c r="BQ20" s="339">
        <v>13060.54</v>
      </c>
      <c r="BR20" s="339">
        <v>12927.38</v>
      </c>
      <c r="BS20" s="339">
        <v>11447.57</v>
      </c>
      <c r="BT20" s="339">
        <v>10367.879999999999</v>
      </c>
      <c r="BU20" s="339">
        <v>10448.31</v>
      </c>
      <c r="BV20" s="339">
        <v>11330.21</v>
      </c>
    </row>
    <row r="21" spans="1:74" ht="11.1" customHeight="1" x14ac:dyDescent="0.2">
      <c r="A21" s="552"/>
      <c r="B21" s="131" t="s">
        <v>413</v>
      </c>
      <c r="C21" s="252"/>
      <c r="D21" s="252"/>
      <c r="E21" s="252"/>
      <c r="F21" s="252"/>
      <c r="G21" s="252"/>
      <c r="H21" s="252"/>
      <c r="I21" s="252"/>
      <c r="J21" s="252"/>
      <c r="K21" s="252"/>
      <c r="L21" s="252"/>
      <c r="M21" s="252"/>
      <c r="N21" s="252"/>
      <c r="O21" s="252"/>
      <c r="P21" s="252"/>
      <c r="Q21" s="252"/>
      <c r="R21" s="252"/>
      <c r="S21" s="252"/>
      <c r="T21" s="252"/>
      <c r="U21" s="252"/>
      <c r="V21" s="252"/>
      <c r="W21" s="252"/>
      <c r="X21" s="252"/>
      <c r="Y21" s="252"/>
      <c r="Z21" s="252"/>
      <c r="AA21" s="252"/>
      <c r="AB21" s="252"/>
      <c r="AC21" s="252"/>
      <c r="AD21" s="252"/>
      <c r="AE21" s="252"/>
      <c r="AF21" s="252"/>
      <c r="AG21" s="252"/>
      <c r="AH21" s="252"/>
      <c r="AI21" s="252"/>
      <c r="AJ21" s="252"/>
      <c r="AK21" s="252"/>
      <c r="AL21" s="252"/>
      <c r="AM21" s="252"/>
      <c r="AN21" s="252"/>
      <c r="AO21" s="252"/>
      <c r="AP21" s="252"/>
      <c r="AQ21" s="252"/>
      <c r="AR21" s="252"/>
      <c r="AS21" s="252"/>
      <c r="AT21" s="252"/>
      <c r="AU21" s="252"/>
      <c r="AV21" s="252"/>
      <c r="AW21" s="252"/>
      <c r="AX21" s="252"/>
      <c r="AY21" s="252"/>
      <c r="AZ21" s="252"/>
      <c r="BA21" s="252"/>
      <c r="BB21" s="252"/>
      <c r="BC21" s="252"/>
      <c r="BD21" s="252"/>
      <c r="BE21" s="252"/>
      <c r="BF21" s="252"/>
      <c r="BG21" s="252"/>
      <c r="BH21" s="252"/>
      <c r="BI21" s="365"/>
      <c r="BJ21" s="365"/>
      <c r="BK21" s="365"/>
      <c r="BL21" s="365"/>
      <c r="BM21" s="365"/>
      <c r="BN21" s="365"/>
      <c r="BO21" s="365"/>
      <c r="BP21" s="365"/>
      <c r="BQ21" s="365"/>
      <c r="BR21" s="365"/>
      <c r="BS21" s="365"/>
      <c r="BT21" s="365"/>
      <c r="BU21" s="365"/>
      <c r="BV21" s="365"/>
    </row>
    <row r="22" spans="1:74" ht="11.1" customHeight="1" x14ac:dyDescent="0.2">
      <c r="A22" s="558" t="s">
        <v>414</v>
      </c>
      <c r="B22" s="559" t="s">
        <v>91</v>
      </c>
      <c r="C22" s="276">
        <v>457.81018483999998</v>
      </c>
      <c r="D22" s="276">
        <v>393.01345464000002</v>
      </c>
      <c r="E22" s="276">
        <v>260.35384257999999</v>
      </c>
      <c r="F22" s="276">
        <v>284.04129467000001</v>
      </c>
      <c r="G22" s="276">
        <v>308.11992580999998</v>
      </c>
      <c r="H22" s="276">
        <v>388.01668567000002</v>
      </c>
      <c r="I22" s="276">
        <v>425.41569355000001</v>
      </c>
      <c r="J22" s="276">
        <v>375.89512999999999</v>
      </c>
      <c r="K22" s="276">
        <v>301.17747867000003</v>
      </c>
      <c r="L22" s="276">
        <v>260.08935871</v>
      </c>
      <c r="M22" s="276">
        <v>271.77698299999997</v>
      </c>
      <c r="N22" s="276">
        <v>256.75365484000002</v>
      </c>
      <c r="O22" s="276">
        <v>319.37992129000003</v>
      </c>
      <c r="P22" s="276">
        <v>234.66885069</v>
      </c>
      <c r="Q22" s="276">
        <v>220.08645902999999</v>
      </c>
      <c r="R22" s="276">
        <v>174.68945033</v>
      </c>
      <c r="S22" s="276">
        <v>237.81966484</v>
      </c>
      <c r="T22" s="276">
        <v>270.30928232999997</v>
      </c>
      <c r="U22" s="276">
        <v>379.59895710000001</v>
      </c>
      <c r="V22" s="276">
        <v>324.64978323000003</v>
      </c>
      <c r="W22" s="276">
        <v>241.51159766999999</v>
      </c>
      <c r="X22" s="276">
        <v>242.92837677</v>
      </c>
      <c r="Y22" s="276">
        <v>264.38002433000003</v>
      </c>
      <c r="Z22" s="276">
        <v>287.38826741999998</v>
      </c>
      <c r="AA22" s="276">
        <v>323.05162194000002</v>
      </c>
      <c r="AB22" s="276">
        <v>340.39036750000002</v>
      </c>
      <c r="AC22" s="276">
        <v>313.91496065000001</v>
      </c>
      <c r="AD22" s="276">
        <v>252.94710832999999</v>
      </c>
      <c r="AE22" s="276">
        <v>269.54917289999997</v>
      </c>
      <c r="AF22" s="276">
        <v>292.04413799999998</v>
      </c>
      <c r="AG22" s="276">
        <v>345.45771805999999</v>
      </c>
      <c r="AH22" s="276">
        <v>255.46966613000001</v>
      </c>
      <c r="AI22" s="276">
        <v>244.78861133000001</v>
      </c>
      <c r="AJ22" s="276">
        <v>174.06916709999999</v>
      </c>
      <c r="AK22" s="276">
        <v>210.50556900000001</v>
      </c>
      <c r="AL22" s="276">
        <v>311.66843968000001</v>
      </c>
      <c r="AM22" s="276">
        <v>344.31317547999998</v>
      </c>
      <c r="AN22" s="276">
        <v>371.29738250000003</v>
      </c>
      <c r="AO22" s="276">
        <v>330.89506999999998</v>
      </c>
      <c r="AP22" s="276">
        <v>260.99429133000001</v>
      </c>
      <c r="AQ22" s="276">
        <v>210.28247644999999</v>
      </c>
      <c r="AR22" s="276">
        <v>255.99097</v>
      </c>
      <c r="AS22" s="276">
        <v>237.28212418999999</v>
      </c>
      <c r="AT22" s="276">
        <v>205.33649097</v>
      </c>
      <c r="AU22" s="276">
        <v>178.69662167000001</v>
      </c>
      <c r="AV22" s="276">
        <v>158.20483257999999</v>
      </c>
      <c r="AW22" s="276">
        <v>226.67636032999999</v>
      </c>
      <c r="AX22" s="276">
        <v>224.64239903000001</v>
      </c>
      <c r="AY22" s="276">
        <v>303.39498032</v>
      </c>
      <c r="AZ22" s="276">
        <v>338.68449964000001</v>
      </c>
      <c r="BA22" s="276">
        <v>242.09798161000001</v>
      </c>
      <c r="BB22" s="276">
        <v>153.03910400000001</v>
      </c>
      <c r="BC22" s="276">
        <v>187.78999934999999</v>
      </c>
      <c r="BD22" s="276">
        <v>188.75218699999999</v>
      </c>
      <c r="BE22" s="276">
        <v>199.89838065000001</v>
      </c>
      <c r="BF22" s="276">
        <v>215.25680055000001</v>
      </c>
      <c r="BG22" s="276">
        <v>171.08760000000001</v>
      </c>
      <c r="BH22" s="276">
        <v>171.2886</v>
      </c>
      <c r="BI22" s="339">
        <v>197.2955</v>
      </c>
      <c r="BJ22" s="339">
        <v>262.85320000000002</v>
      </c>
      <c r="BK22" s="339">
        <v>297.43090000000001</v>
      </c>
      <c r="BL22" s="339">
        <v>259.59840000000003</v>
      </c>
      <c r="BM22" s="339">
        <v>255.64400000000001</v>
      </c>
      <c r="BN22" s="339">
        <v>172.9648</v>
      </c>
      <c r="BO22" s="339">
        <v>178.61099999999999</v>
      </c>
      <c r="BP22" s="339">
        <v>163.97280000000001</v>
      </c>
      <c r="BQ22" s="339">
        <v>233.18289999999999</v>
      </c>
      <c r="BR22" s="339">
        <v>216.93780000000001</v>
      </c>
      <c r="BS22" s="339">
        <v>133.023</v>
      </c>
      <c r="BT22" s="339">
        <v>177.58879999999999</v>
      </c>
      <c r="BU22" s="339">
        <v>170.59309999999999</v>
      </c>
      <c r="BV22" s="339">
        <v>235.81569999999999</v>
      </c>
    </row>
    <row r="23" spans="1:74" ht="11.1" customHeight="1" x14ac:dyDescent="0.2">
      <c r="A23" s="558" t="s">
        <v>415</v>
      </c>
      <c r="B23" s="559" t="s">
        <v>92</v>
      </c>
      <c r="C23" s="276">
        <v>399.85084160999997</v>
      </c>
      <c r="D23" s="276">
        <v>425.22260213999999</v>
      </c>
      <c r="E23" s="276">
        <v>435.14032773999998</v>
      </c>
      <c r="F23" s="276">
        <v>448.41689066999999</v>
      </c>
      <c r="G23" s="276">
        <v>454.16778161000002</v>
      </c>
      <c r="H23" s="276">
        <v>513.64355433000003</v>
      </c>
      <c r="I23" s="276">
        <v>673.92387160999999</v>
      </c>
      <c r="J23" s="276">
        <v>606.45013257999994</v>
      </c>
      <c r="K23" s="276">
        <v>539.34477833000005</v>
      </c>
      <c r="L23" s="276">
        <v>480.31967322999998</v>
      </c>
      <c r="M23" s="276">
        <v>482.08123567000001</v>
      </c>
      <c r="N23" s="276">
        <v>486.39143452000002</v>
      </c>
      <c r="O23" s="276">
        <v>482.49128000000002</v>
      </c>
      <c r="P23" s="276">
        <v>531.56596309999998</v>
      </c>
      <c r="Q23" s="276">
        <v>474.45754548000002</v>
      </c>
      <c r="R23" s="276">
        <v>484.69862499999999</v>
      </c>
      <c r="S23" s="276">
        <v>533.34489805999999</v>
      </c>
      <c r="T23" s="276">
        <v>617.46678367000004</v>
      </c>
      <c r="U23" s="276">
        <v>768.17638903</v>
      </c>
      <c r="V23" s="276">
        <v>718.20669677000001</v>
      </c>
      <c r="W23" s="276">
        <v>603.66219566999996</v>
      </c>
      <c r="X23" s="276">
        <v>523.86806064999996</v>
      </c>
      <c r="Y23" s="276">
        <v>478.69771433</v>
      </c>
      <c r="Z23" s="276">
        <v>446.18652644999997</v>
      </c>
      <c r="AA23" s="276">
        <v>453.67611128999999</v>
      </c>
      <c r="AB23" s="276">
        <v>463.60808464000002</v>
      </c>
      <c r="AC23" s="276">
        <v>448.43814773999998</v>
      </c>
      <c r="AD23" s="276">
        <v>446.15823332999997</v>
      </c>
      <c r="AE23" s="276">
        <v>485.04690032000002</v>
      </c>
      <c r="AF23" s="276">
        <v>529.32314832999998</v>
      </c>
      <c r="AG23" s="276">
        <v>721.90584322999996</v>
      </c>
      <c r="AH23" s="276">
        <v>606.16013419000001</v>
      </c>
      <c r="AI23" s="276">
        <v>520.17030699999998</v>
      </c>
      <c r="AJ23" s="276">
        <v>454.52027806000001</v>
      </c>
      <c r="AK23" s="276">
        <v>447.39231532999997</v>
      </c>
      <c r="AL23" s="276">
        <v>451.19240354999999</v>
      </c>
      <c r="AM23" s="276">
        <v>397.40186032000003</v>
      </c>
      <c r="AN23" s="276">
        <v>436.51715713999999</v>
      </c>
      <c r="AO23" s="276">
        <v>421.68445226</v>
      </c>
      <c r="AP23" s="276">
        <v>422.21608900000001</v>
      </c>
      <c r="AQ23" s="276">
        <v>463.52860451999999</v>
      </c>
      <c r="AR23" s="276">
        <v>588.62222667000003</v>
      </c>
      <c r="AS23" s="276">
        <v>683.92660548000003</v>
      </c>
      <c r="AT23" s="276">
        <v>629.48769193999999</v>
      </c>
      <c r="AU23" s="276">
        <v>593.18676500000004</v>
      </c>
      <c r="AV23" s="276">
        <v>532.21955871</v>
      </c>
      <c r="AW23" s="276">
        <v>462.60340967000002</v>
      </c>
      <c r="AX23" s="276">
        <v>495.86038774000002</v>
      </c>
      <c r="AY23" s="276">
        <v>480.92758193999998</v>
      </c>
      <c r="AZ23" s="276">
        <v>438.02119285999999</v>
      </c>
      <c r="BA23" s="276">
        <v>514.49832709999998</v>
      </c>
      <c r="BB23" s="276">
        <v>461.20820666999998</v>
      </c>
      <c r="BC23" s="276">
        <v>545.51163452000003</v>
      </c>
      <c r="BD23" s="276">
        <v>593.17974600000002</v>
      </c>
      <c r="BE23" s="276">
        <v>733.20827419</v>
      </c>
      <c r="BF23" s="276">
        <v>740.85582225999997</v>
      </c>
      <c r="BG23" s="276">
        <v>661.43780000000004</v>
      </c>
      <c r="BH23" s="276">
        <v>578.53819999999996</v>
      </c>
      <c r="BI23" s="339">
        <v>525.30529999999999</v>
      </c>
      <c r="BJ23" s="339">
        <v>553.29610000000002</v>
      </c>
      <c r="BK23" s="339">
        <v>511.3691</v>
      </c>
      <c r="BL23" s="339">
        <v>509.63060000000002</v>
      </c>
      <c r="BM23" s="339">
        <v>537.67370000000005</v>
      </c>
      <c r="BN23" s="339">
        <v>504.32409999999999</v>
      </c>
      <c r="BO23" s="339">
        <v>578.22</v>
      </c>
      <c r="BP23" s="339">
        <v>655.22829999999999</v>
      </c>
      <c r="BQ23" s="339">
        <v>772.15719999999999</v>
      </c>
      <c r="BR23" s="339">
        <v>754.92489999999998</v>
      </c>
      <c r="BS23" s="339">
        <v>640.07470000000001</v>
      </c>
      <c r="BT23" s="339">
        <v>575.66359999999997</v>
      </c>
      <c r="BU23" s="339">
        <v>514.67079999999999</v>
      </c>
      <c r="BV23" s="339">
        <v>526.72850000000005</v>
      </c>
    </row>
    <row r="24" spans="1:74" ht="11.1" customHeight="1" x14ac:dyDescent="0.2">
      <c r="A24" s="558" t="s">
        <v>416</v>
      </c>
      <c r="B24" s="561" t="s">
        <v>396</v>
      </c>
      <c r="C24" s="276">
        <v>18.645433226000002</v>
      </c>
      <c r="D24" s="276">
        <v>6.5282392856999998</v>
      </c>
      <c r="E24" s="276">
        <v>8.2618864516000006</v>
      </c>
      <c r="F24" s="276">
        <v>2.9399026667000001</v>
      </c>
      <c r="G24" s="276">
        <v>3.9587690323000002</v>
      </c>
      <c r="H24" s="276">
        <v>7.3133176666999997</v>
      </c>
      <c r="I24" s="276">
        <v>14.585916451999999</v>
      </c>
      <c r="J24" s="276">
        <v>6.2602509677000002</v>
      </c>
      <c r="K24" s="276">
        <v>3.5702069999999999</v>
      </c>
      <c r="L24" s="276">
        <v>2.8111803225999998</v>
      </c>
      <c r="M24" s="276">
        <v>2.3706806667000002</v>
      </c>
      <c r="N24" s="276">
        <v>2.4880570968</v>
      </c>
      <c r="O24" s="276">
        <v>4.0664922581000003</v>
      </c>
      <c r="P24" s="276">
        <v>1.7968141379</v>
      </c>
      <c r="Q24" s="276">
        <v>1.4369390323</v>
      </c>
      <c r="R24" s="276">
        <v>1.379478</v>
      </c>
      <c r="S24" s="276">
        <v>2.5575512903000002</v>
      </c>
      <c r="T24" s="276">
        <v>7.0046903333000001</v>
      </c>
      <c r="U24" s="276">
        <v>10.68980129</v>
      </c>
      <c r="V24" s="276">
        <v>4.8925896774000002</v>
      </c>
      <c r="W24" s="276">
        <v>2.2655989999999999</v>
      </c>
      <c r="X24" s="276">
        <v>2.4200170968000001</v>
      </c>
      <c r="Y24" s="276">
        <v>3.6006316667</v>
      </c>
      <c r="Z24" s="276">
        <v>1.9291835483999999</v>
      </c>
      <c r="AA24" s="276">
        <v>22.987272258000001</v>
      </c>
      <c r="AB24" s="276">
        <v>12.535679643</v>
      </c>
      <c r="AC24" s="276">
        <v>1.6969283871</v>
      </c>
      <c r="AD24" s="276">
        <v>2.6862336667000002</v>
      </c>
      <c r="AE24" s="276">
        <v>3.3685651612999998</v>
      </c>
      <c r="AF24" s="276">
        <v>4.8813550000000001</v>
      </c>
      <c r="AG24" s="276">
        <v>14.915700644999999</v>
      </c>
      <c r="AH24" s="276">
        <v>3.4773741935000002</v>
      </c>
      <c r="AI24" s="276">
        <v>3.6687750000000001</v>
      </c>
      <c r="AJ24" s="276">
        <v>2.3079722581</v>
      </c>
      <c r="AK24" s="276">
        <v>2.8764083333000001</v>
      </c>
      <c r="AL24" s="276">
        <v>14.159246774</v>
      </c>
      <c r="AM24" s="276">
        <v>105.77532742</v>
      </c>
      <c r="AN24" s="276">
        <v>28.931658571</v>
      </c>
      <c r="AO24" s="276">
        <v>27.754757419000001</v>
      </c>
      <c r="AP24" s="276">
        <v>1.5722356666999999</v>
      </c>
      <c r="AQ24" s="276">
        <v>2.2528622581</v>
      </c>
      <c r="AR24" s="276">
        <v>2.1409553333</v>
      </c>
      <c r="AS24" s="276">
        <v>3.0917300000000001</v>
      </c>
      <c r="AT24" s="276">
        <v>3.2877035484000001</v>
      </c>
      <c r="AU24" s="276">
        <v>2.0421696667</v>
      </c>
      <c r="AV24" s="276">
        <v>1.4073590323</v>
      </c>
      <c r="AW24" s="276">
        <v>2.4221466666999998</v>
      </c>
      <c r="AX24" s="276">
        <v>3.8453829032</v>
      </c>
      <c r="AY24" s="276">
        <v>23.300929031999999</v>
      </c>
      <c r="AZ24" s="276">
        <v>116.15884749999999</v>
      </c>
      <c r="BA24" s="276">
        <v>6.8286306451999996</v>
      </c>
      <c r="BB24" s="276">
        <v>2.1319216666999998</v>
      </c>
      <c r="BC24" s="276">
        <v>2.8864806451999998</v>
      </c>
      <c r="BD24" s="276">
        <v>2.2174096667000001</v>
      </c>
      <c r="BE24" s="276">
        <v>4.9865474193999999</v>
      </c>
      <c r="BF24" s="276">
        <v>3.9039799032000002</v>
      </c>
      <c r="BG24" s="276">
        <v>4.3007559999999998</v>
      </c>
      <c r="BH24" s="276">
        <v>3.446151</v>
      </c>
      <c r="BI24" s="339">
        <v>3.5982609999999999</v>
      </c>
      <c r="BJ24" s="339">
        <v>8.3244209999999992</v>
      </c>
      <c r="BK24" s="339">
        <v>12.214510000000001</v>
      </c>
      <c r="BL24" s="339">
        <v>8.1797090000000008</v>
      </c>
      <c r="BM24" s="339">
        <v>7.5095210000000003</v>
      </c>
      <c r="BN24" s="339">
        <v>4.1673619999999998</v>
      </c>
      <c r="BO24" s="339">
        <v>4.7562100000000003</v>
      </c>
      <c r="BP24" s="339">
        <v>4.4863239999999998</v>
      </c>
      <c r="BQ24" s="339">
        <v>6.8389360000000003</v>
      </c>
      <c r="BR24" s="339">
        <v>6.3956559999999998</v>
      </c>
      <c r="BS24" s="339">
        <v>4.4249520000000002</v>
      </c>
      <c r="BT24" s="339">
        <v>3.8092969999999999</v>
      </c>
      <c r="BU24" s="339">
        <v>3.9625490000000001</v>
      </c>
      <c r="BV24" s="339">
        <v>7.2297789999999997</v>
      </c>
    </row>
    <row r="25" spans="1:74" ht="11.1" customHeight="1" x14ac:dyDescent="0.2">
      <c r="A25" s="558" t="s">
        <v>417</v>
      </c>
      <c r="B25" s="561" t="s">
        <v>93</v>
      </c>
      <c r="C25" s="276">
        <v>2.0251293547999998</v>
      </c>
      <c r="D25" s="276">
        <v>2.1326428571</v>
      </c>
      <c r="E25" s="276">
        <v>2.0224258064999998</v>
      </c>
      <c r="F25" s="276">
        <v>2.0272706666999998</v>
      </c>
      <c r="G25" s="276">
        <v>1.7735229031999999</v>
      </c>
      <c r="H25" s="276">
        <v>1.9934736666999999</v>
      </c>
      <c r="I25" s="276">
        <v>2.0712183871000001</v>
      </c>
      <c r="J25" s="276">
        <v>2.0787725805999999</v>
      </c>
      <c r="K25" s="276">
        <v>1.8631219999999999</v>
      </c>
      <c r="L25" s="276">
        <v>2.0787261290000001</v>
      </c>
      <c r="M25" s="276">
        <v>2.4345289999999999</v>
      </c>
      <c r="N25" s="276">
        <v>2.3396361290000001</v>
      </c>
      <c r="O25" s="276">
        <v>2.3133987096999999</v>
      </c>
      <c r="P25" s="276">
        <v>2.4538258621</v>
      </c>
      <c r="Q25" s="276">
        <v>2.1789303225999999</v>
      </c>
      <c r="R25" s="276">
        <v>2.0772416667</v>
      </c>
      <c r="S25" s="276">
        <v>1.9665941935</v>
      </c>
      <c r="T25" s="276">
        <v>1.8646516666999999</v>
      </c>
      <c r="U25" s="276">
        <v>1.7570896774</v>
      </c>
      <c r="V25" s="276">
        <v>1.9056816129</v>
      </c>
      <c r="W25" s="276">
        <v>2.0067596666999998</v>
      </c>
      <c r="X25" s="276">
        <v>1.6492674194000001</v>
      </c>
      <c r="Y25" s="276">
        <v>2.0953546667</v>
      </c>
      <c r="Z25" s="276">
        <v>2.0247535484000001</v>
      </c>
      <c r="AA25" s="276">
        <v>2.3118806452</v>
      </c>
      <c r="AB25" s="276">
        <v>2.4335582143000001</v>
      </c>
      <c r="AC25" s="276">
        <v>2.2527432258000002</v>
      </c>
      <c r="AD25" s="276">
        <v>2.6208183332999999</v>
      </c>
      <c r="AE25" s="276">
        <v>2.6324890323000001</v>
      </c>
      <c r="AF25" s="276">
        <v>2.442221</v>
      </c>
      <c r="AG25" s="276">
        <v>2.5279177419000001</v>
      </c>
      <c r="AH25" s="276">
        <v>2.3965596774</v>
      </c>
      <c r="AI25" s="276">
        <v>2.0791136667000001</v>
      </c>
      <c r="AJ25" s="276">
        <v>2.2359509677</v>
      </c>
      <c r="AK25" s="276">
        <v>2.3627286666999998</v>
      </c>
      <c r="AL25" s="276">
        <v>2.4174696774000002</v>
      </c>
      <c r="AM25" s="276">
        <v>2.1183838709999998</v>
      </c>
      <c r="AN25" s="276">
        <v>1.7249003570999999</v>
      </c>
      <c r="AO25" s="276">
        <v>1.2949948387000001</v>
      </c>
      <c r="AP25" s="276">
        <v>1.8171453333000001</v>
      </c>
      <c r="AQ25" s="276">
        <v>1.7500454838999999</v>
      </c>
      <c r="AR25" s="276">
        <v>1.6954210000000001</v>
      </c>
      <c r="AS25" s="276">
        <v>1.8368696774</v>
      </c>
      <c r="AT25" s="276">
        <v>1.8206748387</v>
      </c>
      <c r="AU25" s="276">
        <v>1.8394569999999999</v>
      </c>
      <c r="AV25" s="276">
        <v>1.6418703226</v>
      </c>
      <c r="AW25" s="276">
        <v>1.9303506667000001</v>
      </c>
      <c r="AX25" s="276">
        <v>1.9787748386999999</v>
      </c>
      <c r="AY25" s="276">
        <v>1.8821564516</v>
      </c>
      <c r="AZ25" s="276">
        <v>1.8007017857000001</v>
      </c>
      <c r="BA25" s="276">
        <v>1.4515109677</v>
      </c>
      <c r="BB25" s="276">
        <v>1.6800073333000001</v>
      </c>
      <c r="BC25" s="276">
        <v>1.5433925806</v>
      </c>
      <c r="BD25" s="276">
        <v>1.7056690000000001</v>
      </c>
      <c r="BE25" s="276">
        <v>1.7229725806</v>
      </c>
      <c r="BF25" s="276">
        <v>1.7332200645</v>
      </c>
      <c r="BG25" s="276">
        <v>1.850654</v>
      </c>
      <c r="BH25" s="276">
        <v>1.6455010000000001</v>
      </c>
      <c r="BI25" s="339">
        <v>1.925883</v>
      </c>
      <c r="BJ25" s="339">
        <v>1.972286</v>
      </c>
      <c r="BK25" s="339">
        <v>1.9007579999999999</v>
      </c>
      <c r="BL25" s="339">
        <v>1.781981</v>
      </c>
      <c r="BM25" s="339">
        <v>1.464537</v>
      </c>
      <c r="BN25" s="339">
        <v>1.7186349999999999</v>
      </c>
      <c r="BO25" s="339">
        <v>1.6038060000000001</v>
      </c>
      <c r="BP25" s="339">
        <v>1.6887319999999999</v>
      </c>
      <c r="BQ25" s="339">
        <v>1.7055910000000001</v>
      </c>
      <c r="BR25" s="339">
        <v>1.7480119999999999</v>
      </c>
      <c r="BS25" s="339">
        <v>1.847045</v>
      </c>
      <c r="BT25" s="339">
        <v>1.6625490000000001</v>
      </c>
      <c r="BU25" s="339">
        <v>1.9430959999999999</v>
      </c>
      <c r="BV25" s="339">
        <v>1.981692</v>
      </c>
    </row>
    <row r="26" spans="1:74" ht="11.1" customHeight="1" x14ac:dyDescent="0.2">
      <c r="A26" s="558" t="s">
        <v>418</v>
      </c>
      <c r="B26" s="561" t="s">
        <v>94</v>
      </c>
      <c r="C26" s="276">
        <v>567.72248387000002</v>
      </c>
      <c r="D26" s="276">
        <v>563.14060714000004</v>
      </c>
      <c r="E26" s="276">
        <v>505.92312902999998</v>
      </c>
      <c r="F26" s="276">
        <v>403.53986666999998</v>
      </c>
      <c r="G26" s="276">
        <v>445.14425806000003</v>
      </c>
      <c r="H26" s="276">
        <v>492.27933332999999</v>
      </c>
      <c r="I26" s="276">
        <v>545.18745161000004</v>
      </c>
      <c r="J26" s="276">
        <v>545.03622581000002</v>
      </c>
      <c r="K26" s="276">
        <v>526.66510000000005</v>
      </c>
      <c r="L26" s="276">
        <v>486.63951613</v>
      </c>
      <c r="M26" s="276">
        <v>507.20229999999998</v>
      </c>
      <c r="N26" s="276">
        <v>551.85522580999998</v>
      </c>
      <c r="O26" s="276">
        <v>558.77654839000002</v>
      </c>
      <c r="P26" s="276">
        <v>557.83834482999998</v>
      </c>
      <c r="Q26" s="276">
        <v>516.50783870999999</v>
      </c>
      <c r="R26" s="276">
        <v>473.47609999999997</v>
      </c>
      <c r="S26" s="276">
        <v>470.64764516000002</v>
      </c>
      <c r="T26" s="276">
        <v>502.25846667000002</v>
      </c>
      <c r="U26" s="276">
        <v>528.33645161000004</v>
      </c>
      <c r="V26" s="276">
        <v>538.74322581000001</v>
      </c>
      <c r="W26" s="276">
        <v>499.42363332999997</v>
      </c>
      <c r="X26" s="276">
        <v>419.06290323000002</v>
      </c>
      <c r="Y26" s="276">
        <v>448.77050000000003</v>
      </c>
      <c r="Z26" s="276">
        <v>557.60167741999999</v>
      </c>
      <c r="AA26" s="276">
        <v>577.76022580999995</v>
      </c>
      <c r="AB26" s="276">
        <v>571.61492856999996</v>
      </c>
      <c r="AC26" s="276">
        <v>535.16038709999998</v>
      </c>
      <c r="AD26" s="276">
        <v>488.74343333000002</v>
      </c>
      <c r="AE26" s="276">
        <v>449.54203225999998</v>
      </c>
      <c r="AF26" s="276">
        <v>531.27850000000001</v>
      </c>
      <c r="AG26" s="276">
        <v>551.46354839000003</v>
      </c>
      <c r="AH26" s="276">
        <v>552.12867742000003</v>
      </c>
      <c r="AI26" s="276">
        <v>525.11386666999999</v>
      </c>
      <c r="AJ26" s="276">
        <v>501.93599999999998</v>
      </c>
      <c r="AK26" s="276">
        <v>537.39829999999995</v>
      </c>
      <c r="AL26" s="276">
        <v>559.47238709999999</v>
      </c>
      <c r="AM26" s="276">
        <v>561.76225806000002</v>
      </c>
      <c r="AN26" s="276">
        <v>567.38092857000004</v>
      </c>
      <c r="AO26" s="276">
        <v>499.13374193999999</v>
      </c>
      <c r="AP26" s="276">
        <v>433.56959999999998</v>
      </c>
      <c r="AQ26" s="276">
        <v>457.31193547999999</v>
      </c>
      <c r="AR26" s="276">
        <v>522.86966667000002</v>
      </c>
      <c r="AS26" s="276">
        <v>539.76841935000004</v>
      </c>
      <c r="AT26" s="276">
        <v>554.11306451999997</v>
      </c>
      <c r="AU26" s="276">
        <v>522.17769999999996</v>
      </c>
      <c r="AV26" s="276">
        <v>512.15022581000005</v>
      </c>
      <c r="AW26" s="276">
        <v>513.35373332999995</v>
      </c>
      <c r="AX26" s="276">
        <v>567.80025806000003</v>
      </c>
      <c r="AY26" s="276">
        <v>566.40729032000002</v>
      </c>
      <c r="AZ26" s="276">
        <v>547.83707143000004</v>
      </c>
      <c r="BA26" s="276">
        <v>519.65599999999995</v>
      </c>
      <c r="BB26" s="276">
        <v>478.46856666999997</v>
      </c>
      <c r="BC26" s="276">
        <v>462.58164515999999</v>
      </c>
      <c r="BD26" s="276">
        <v>557.24666666999997</v>
      </c>
      <c r="BE26" s="276">
        <v>553.77574193999999</v>
      </c>
      <c r="BF26" s="276">
        <v>548.19193547999998</v>
      </c>
      <c r="BG26" s="276">
        <v>527.99339999999995</v>
      </c>
      <c r="BH26" s="276">
        <v>454.96350000000001</v>
      </c>
      <c r="BI26" s="339">
        <v>470.53620000000001</v>
      </c>
      <c r="BJ26" s="339">
        <v>520.20249999999999</v>
      </c>
      <c r="BK26" s="339">
        <v>537.88530000000003</v>
      </c>
      <c r="BL26" s="339">
        <v>505.61410000000001</v>
      </c>
      <c r="BM26" s="339">
        <v>472.05900000000003</v>
      </c>
      <c r="BN26" s="339">
        <v>432.2466</v>
      </c>
      <c r="BO26" s="339">
        <v>464.0077</v>
      </c>
      <c r="BP26" s="339">
        <v>515.19190000000003</v>
      </c>
      <c r="BQ26" s="339">
        <v>532.27760000000001</v>
      </c>
      <c r="BR26" s="339">
        <v>530.98820000000001</v>
      </c>
      <c r="BS26" s="339">
        <v>516.29719999999998</v>
      </c>
      <c r="BT26" s="339">
        <v>465.80939999999998</v>
      </c>
      <c r="BU26" s="339">
        <v>485.40260000000001</v>
      </c>
      <c r="BV26" s="339">
        <v>536.63819999999998</v>
      </c>
    </row>
    <row r="27" spans="1:74" ht="11.1" customHeight="1" x14ac:dyDescent="0.2">
      <c r="A27" s="558" t="s">
        <v>419</v>
      </c>
      <c r="B27" s="561" t="s">
        <v>420</v>
      </c>
      <c r="C27" s="276">
        <v>88.121066451999994</v>
      </c>
      <c r="D27" s="276">
        <v>87.359654642999999</v>
      </c>
      <c r="E27" s="276">
        <v>115.79813968000001</v>
      </c>
      <c r="F27" s="276">
        <v>114.696459</v>
      </c>
      <c r="G27" s="276">
        <v>126.53128</v>
      </c>
      <c r="H27" s="276">
        <v>110.733588</v>
      </c>
      <c r="I27" s="276">
        <v>89.379060323000004</v>
      </c>
      <c r="J27" s="276">
        <v>86.950986774</v>
      </c>
      <c r="K27" s="276">
        <v>99.985656000000006</v>
      </c>
      <c r="L27" s="276">
        <v>108.74024161</v>
      </c>
      <c r="M27" s="276">
        <v>110.66189532999999</v>
      </c>
      <c r="N27" s="276">
        <v>122.67799839</v>
      </c>
      <c r="O27" s="276">
        <v>110.87419935</v>
      </c>
      <c r="P27" s="276">
        <v>109.33192414</v>
      </c>
      <c r="Q27" s="276">
        <v>114.63089128999999</v>
      </c>
      <c r="R27" s="276">
        <v>96.719783332999995</v>
      </c>
      <c r="S27" s="276">
        <v>100.42947676999999</v>
      </c>
      <c r="T27" s="276">
        <v>86.586054666999999</v>
      </c>
      <c r="U27" s="276">
        <v>70.675798064999995</v>
      </c>
      <c r="V27" s="276">
        <v>67.066515160999998</v>
      </c>
      <c r="W27" s="276">
        <v>67.048717999999994</v>
      </c>
      <c r="X27" s="276">
        <v>74.543124194000001</v>
      </c>
      <c r="Y27" s="276">
        <v>89.982662332999993</v>
      </c>
      <c r="Z27" s="276">
        <v>92.657230644999999</v>
      </c>
      <c r="AA27" s="276">
        <v>97.599123226000003</v>
      </c>
      <c r="AB27" s="276">
        <v>94.666658928999993</v>
      </c>
      <c r="AC27" s="276">
        <v>96.741210323000004</v>
      </c>
      <c r="AD27" s="276">
        <v>98.133058000000005</v>
      </c>
      <c r="AE27" s="276">
        <v>89.981576774000004</v>
      </c>
      <c r="AF27" s="276">
        <v>94.128951999999998</v>
      </c>
      <c r="AG27" s="276">
        <v>97.548116452000002</v>
      </c>
      <c r="AH27" s="276">
        <v>82.855115483999995</v>
      </c>
      <c r="AI27" s="276">
        <v>78.581895333000006</v>
      </c>
      <c r="AJ27" s="276">
        <v>81.039752581000002</v>
      </c>
      <c r="AK27" s="276">
        <v>95.462671</v>
      </c>
      <c r="AL27" s="276">
        <v>99.237940323000004</v>
      </c>
      <c r="AM27" s="276">
        <v>94.861914193999993</v>
      </c>
      <c r="AN27" s="276">
        <v>88.234561786</v>
      </c>
      <c r="AO27" s="276">
        <v>90.879187419000004</v>
      </c>
      <c r="AP27" s="276">
        <v>110.30682433</v>
      </c>
      <c r="AQ27" s="276">
        <v>114.42208194</v>
      </c>
      <c r="AR27" s="276">
        <v>97.798197333000005</v>
      </c>
      <c r="AS27" s="276">
        <v>92.135398386999995</v>
      </c>
      <c r="AT27" s="276">
        <v>89.286024515999998</v>
      </c>
      <c r="AU27" s="276">
        <v>78.615817332999995</v>
      </c>
      <c r="AV27" s="276">
        <v>83.094933225999995</v>
      </c>
      <c r="AW27" s="276">
        <v>90.028127999999995</v>
      </c>
      <c r="AX27" s="276">
        <v>104.1587529</v>
      </c>
      <c r="AY27" s="276">
        <v>93.523239355000001</v>
      </c>
      <c r="AZ27" s="276">
        <v>83.856221070999993</v>
      </c>
      <c r="BA27" s="276">
        <v>94.742720323</v>
      </c>
      <c r="BB27" s="276">
        <v>106.990015</v>
      </c>
      <c r="BC27" s="276">
        <v>87.477795161000003</v>
      </c>
      <c r="BD27" s="276">
        <v>96.708623666999998</v>
      </c>
      <c r="BE27" s="276">
        <v>107.56602418999999</v>
      </c>
      <c r="BF27" s="276">
        <v>93.073225097000005</v>
      </c>
      <c r="BG27" s="276">
        <v>74.358239999999995</v>
      </c>
      <c r="BH27" s="276">
        <v>68.525059999999996</v>
      </c>
      <c r="BI27" s="339">
        <v>74.014269999999996</v>
      </c>
      <c r="BJ27" s="339">
        <v>77.311530000000005</v>
      </c>
      <c r="BK27" s="339">
        <v>97.60051</v>
      </c>
      <c r="BL27" s="339">
        <v>86.170990000000003</v>
      </c>
      <c r="BM27" s="339">
        <v>95.085040000000006</v>
      </c>
      <c r="BN27" s="339">
        <v>107.878</v>
      </c>
      <c r="BO27" s="339">
        <v>105.3729</v>
      </c>
      <c r="BP27" s="339">
        <v>108.6931</v>
      </c>
      <c r="BQ27" s="339">
        <v>112.8158</v>
      </c>
      <c r="BR27" s="339">
        <v>98.001729999999995</v>
      </c>
      <c r="BS27" s="339">
        <v>84.847229999999996</v>
      </c>
      <c r="BT27" s="339">
        <v>85.297420000000002</v>
      </c>
      <c r="BU27" s="339">
        <v>93.524789999999996</v>
      </c>
      <c r="BV27" s="339">
        <v>97.921729999999997</v>
      </c>
    </row>
    <row r="28" spans="1:74" ht="11.1" customHeight="1" x14ac:dyDescent="0.2">
      <c r="A28" s="558" t="s">
        <v>421</v>
      </c>
      <c r="B28" s="559" t="s">
        <v>463</v>
      </c>
      <c r="C28" s="276">
        <v>46.661489355000001</v>
      </c>
      <c r="D28" s="276">
        <v>55.992815356999998</v>
      </c>
      <c r="E28" s="276">
        <v>53.756474193999999</v>
      </c>
      <c r="F28" s="276">
        <v>49.480108667000003</v>
      </c>
      <c r="G28" s="276">
        <v>42.429162257999998</v>
      </c>
      <c r="H28" s="276">
        <v>47.087344667000004</v>
      </c>
      <c r="I28" s="276">
        <v>46.272430645</v>
      </c>
      <c r="J28" s="276">
        <v>46.132018387000002</v>
      </c>
      <c r="K28" s="276">
        <v>44.667554000000003</v>
      </c>
      <c r="L28" s="276">
        <v>47.694499032000003</v>
      </c>
      <c r="M28" s="276">
        <v>55.717682666999998</v>
      </c>
      <c r="N28" s="276">
        <v>55.412611290000001</v>
      </c>
      <c r="O28" s="276">
        <v>59.734434839000002</v>
      </c>
      <c r="P28" s="276">
        <v>56.826330689999999</v>
      </c>
      <c r="Q28" s="276">
        <v>55.598852903000001</v>
      </c>
      <c r="R28" s="276">
        <v>52.658386</v>
      </c>
      <c r="S28" s="276">
        <v>43.979553547999998</v>
      </c>
      <c r="T28" s="276">
        <v>51.824452667000003</v>
      </c>
      <c r="U28" s="276">
        <v>47.588957419000003</v>
      </c>
      <c r="V28" s="276">
        <v>47.157525161000002</v>
      </c>
      <c r="W28" s="276">
        <v>50.679456999999999</v>
      </c>
      <c r="X28" s="276">
        <v>54.454519677</v>
      </c>
      <c r="Y28" s="276">
        <v>54.830595666999997</v>
      </c>
      <c r="Z28" s="276">
        <v>63.795636129000002</v>
      </c>
      <c r="AA28" s="276">
        <v>67.190018710000004</v>
      </c>
      <c r="AB28" s="276">
        <v>63.643876786</v>
      </c>
      <c r="AC28" s="276">
        <v>66.087890000000002</v>
      </c>
      <c r="AD28" s="276">
        <v>64.005882666999995</v>
      </c>
      <c r="AE28" s="276">
        <v>57.958344193999999</v>
      </c>
      <c r="AF28" s="276">
        <v>58.129457000000002</v>
      </c>
      <c r="AG28" s="276">
        <v>51.948039031999997</v>
      </c>
      <c r="AH28" s="276">
        <v>53.692427418999998</v>
      </c>
      <c r="AI28" s="276">
        <v>55.981932999999998</v>
      </c>
      <c r="AJ28" s="276">
        <v>60.468458065</v>
      </c>
      <c r="AK28" s="276">
        <v>75.595299667000006</v>
      </c>
      <c r="AL28" s="276">
        <v>67.892104193999998</v>
      </c>
      <c r="AM28" s="276">
        <v>72.570159677000007</v>
      </c>
      <c r="AN28" s="276">
        <v>69.174673571</v>
      </c>
      <c r="AO28" s="276">
        <v>73.377350645000007</v>
      </c>
      <c r="AP28" s="276">
        <v>71.540783332999993</v>
      </c>
      <c r="AQ28" s="276">
        <v>58.268120967999998</v>
      </c>
      <c r="AR28" s="276">
        <v>56.505753667</v>
      </c>
      <c r="AS28" s="276">
        <v>59.535503871000003</v>
      </c>
      <c r="AT28" s="276">
        <v>55.757726452</v>
      </c>
      <c r="AU28" s="276">
        <v>59.439497000000003</v>
      </c>
      <c r="AV28" s="276">
        <v>67.536135483999999</v>
      </c>
      <c r="AW28" s="276">
        <v>77.653380666999993</v>
      </c>
      <c r="AX28" s="276">
        <v>68.711113225999995</v>
      </c>
      <c r="AY28" s="276">
        <v>77.388977741999994</v>
      </c>
      <c r="AZ28" s="276">
        <v>73.057618214000001</v>
      </c>
      <c r="BA28" s="276">
        <v>76.695630323000003</v>
      </c>
      <c r="BB28" s="276">
        <v>71.841359333</v>
      </c>
      <c r="BC28" s="276">
        <v>62.125017419000002</v>
      </c>
      <c r="BD28" s="276">
        <v>61.277127667000002</v>
      </c>
      <c r="BE28" s="276">
        <v>58.620891290000003</v>
      </c>
      <c r="BF28" s="276">
        <v>58.774367839</v>
      </c>
      <c r="BG28" s="276">
        <v>61.152700000000003</v>
      </c>
      <c r="BH28" s="276">
        <v>62.52957</v>
      </c>
      <c r="BI28" s="339">
        <v>69.264759999999995</v>
      </c>
      <c r="BJ28" s="339">
        <v>75.066879999999998</v>
      </c>
      <c r="BK28" s="339">
        <v>72.416920000000005</v>
      </c>
      <c r="BL28" s="339">
        <v>73.526020000000003</v>
      </c>
      <c r="BM28" s="339">
        <v>72.462310000000002</v>
      </c>
      <c r="BN28" s="339">
        <v>69.247450000000001</v>
      </c>
      <c r="BO28" s="339">
        <v>60.934510000000003</v>
      </c>
      <c r="BP28" s="339">
        <v>61.539169999999999</v>
      </c>
      <c r="BQ28" s="339">
        <v>59.591369999999998</v>
      </c>
      <c r="BR28" s="339">
        <v>58.851390000000002</v>
      </c>
      <c r="BS28" s="339">
        <v>61.881270000000001</v>
      </c>
      <c r="BT28" s="339">
        <v>63.119950000000003</v>
      </c>
      <c r="BU28" s="339">
        <v>70.503039999999999</v>
      </c>
      <c r="BV28" s="339">
        <v>82.710480000000004</v>
      </c>
    </row>
    <row r="29" spans="1:74" ht="11.1" customHeight="1" x14ac:dyDescent="0.2">
      <c r="A29" s="558" t="s">
        <v>422</v>
      </c>
      <c r="B29" s="561" t="s">
        <v>410</v>
      </c>
      <c r="C29" s="276">
        <v>10.725953226</v>
      </c>
      <c r="D29" s="276">
        <v>10.751144999999999</v>
      </c>
      <c r="E29" s="276">
        <v>11.675517097</v>
      </c>
      <c r="F29" s="276">
        <v>12.060416999999999</v>
      </c>
      <c r="G29" s="276">
        <v>12.228864516</v>
      </c>
      <c r="H29" s="276">
        <v>13.150871</v>
      </c>
      <c r="I29" s="276">
        <v>13.432941935000001</v>
      </c>
      <c r="J29" s="276">
        <v>12.462818387</v>
      </c>
      <c r="K29" s="276">
        <v>12.339302667</v>
      </c>
      <c r="L29" s="276">
        <v>12.312143871</v>
      </c>
      <c r="M29" s="276">
        <v>12.402464999999999</v>
      </c>
      <c r="N29" s="276">
        <v>12.978460323</v>
      </c>
      <c r="O29" s="276">
        <v>11.988034839000001</v>
      </c>
      <c r="P29" s="276">
        <v>12.170526207</v>
      </c>
      <c r="Q29" s="276">
        <v>12.715852258</v>
      </c>
      <c r="R29" s="276">
        <v>12.463655666999999</v>
      </c>
      <c r="S29" s="276">
        <v>12.628285805999999</v>
      </c>
      <c r="T29" s="276">
        <v>13.555149999999999</v>
      </c>
      <c r="U29" s="276">
        <v>13.444569032</v>
      </c>
      <c r="V29" s="276">
        <v>12.623029355</v>
      </c>
      <c r="W29" s="276">
        <v>12.996295333000001</v>
      </c>
      <c r="X29" s="276">
        <v>12.494597419</v>
      </c>
      <c r="Y29" s="276">
        <v>12.576748</v>
      </c>
      <c r="Z29" s="276">
        <v>12.775309999999999</v>
      </c>
      <c r="AA29" s="276">
        <v>10.999426129</v>
      </c>
      <c r="AB29" s="276">
        <v>10.613415356999999</v>
      </c>
      <c r="AC29" s="276">
        <v>11.937419354999999</v>
      </c>
      <c r="AD29" s="276">
        <v>11.838811333000001</v>
      </c>
      <c r="AE29" s="276">
        <v>12.114368387000001</v>
      </c>
      <c r="AF29" s="276">
        <v>12.865789667</v>
      </c>
      <c r="AG29" s="276">
        <v>12.618003871000001</v>
      </c>
      <c r="AH29" s="276">
        <v>12.612468387</v>
      </c>
      <c r="AI29" s="276">
        <v>12.365542333</v>
      </c>
      <c r="AJ29" s="276">
        <v>12.182335483999999</v>
      </c>
      <c r="AK29" s="276">
        <v>12.233124999999999</v>
      </c>
      <c r="AL29" s="276">
        <v>12.126636129</v>
      </c>
      <c r="AM29" s="276">
        <v>10.552771935000001</v>
      </c>
      <c r="AN29" s="276">
        <v>10.281851429</v>
      </c>
      <c r="AO29" s="276">
        <v>11.666199032</v>
      </c>
      <c r="AP29" s="276">
        <v>11.441092666999999</v>
      </c>
      <c r="AQ29" s="276">
        <v>12.201034194</v>
      </c>
      <c r="AR29" s="276">
        <v>12.679752333</v>
      </c>
      <c r="AS29" s="276">
        <v>12.81438129</v>
      </c>
      <c r="AT29" s="276">
        <v>12.876300968000001</v>
      </c>
      <c r="AU29" s="276">
        <v>12.813057667000001</v>
      </c>
      <c r="AV29" s="276">
        <v>12.051536452000001</v>
      </c>
      <c r="AW29" s="276">
        <v>12.898610667</v>
      </c>
      <c r="AX29" s="276">
        <v>12.608391613</v>
      </c>
      <c r="AY29" s="276">
        <v>11.618729031999999</v>
      </c>
      <c r="AZ29" s="276">
        <v>10.553175</v>
      </c>
      <c r="BA29" s="276">
        <v>10.370739031999999</v>
      </c>
      <c r="BB29" s="276">
        <v>11.665167</v>
      </c>
      <c r="BC29" s="276">
        <v>11.289239999999999</v>
      </c>
      <c r="BD29" s="276">
        <v>11.808719999999999</v>
      </c>
      <c r="BE29" s="276">
        <v>11.954905805999999</v>
      </c>
      <c r="BF29" s="276">
        <v>12.247249354999999</v>
      </c>
      <c r="BG29" s="276">
        <v>12.83211</v>
      </c>
      <c r="BH29" s="276">
        <v>12.019439999999999</v>
      </c>
      <c r="BI29" s="339">
        <v>12.314959999999999</v>
      </c>
      <c r="BJ29" s="339">
        <v>12.63293</v>
      </c>
      <c r="BK29" s="339">
        <v>11.43756</v>
      </c>
      <c r="BL29" s="339">
        <v>11.017049999999999</v>
      </c>
      <c r="BM29" s="339">
        <v>12.178280000000001</v>
      </c>
      <c r="BN29" s="339">
        <v>12.40682</v>
      </c>
      <c r="BO29" s="339">
        <v>12.621840000000001</v>
      </c>
      <c r="BP29" s="339">
        <v>12.27318</v>
      </c>
      <c r="BQ29" s="339">
        <v>12.683120000000001</v>
      </c>
      <c r="BR29" s="339">
        <v>12.395490000000001</v>
      </c>
      <c r="BS29" s="339">
        <v>12.43211</v>
      </c>
      <c r="BT29" s="339">
        <v>12.30096</v>
      </c>
      <c r="BU29" s="339">
        <v>12.34113</v>
      </c>
      <c r="BV29" s="339">
        <v>12.59052</v>
      </c>
    </row>
    <row r="30" spans="1:74" ht="11.1" customHeight="1" x14ac:dyDescent="0.2">
      <c r="A30" s="558" t="s">
        <v>423</v>
      </c>
      <c r="B30" s="559" t="s">
        <v>412</v>
      </c>
      <c r="C30" s="276">
        <v>1591.5625818999999</v>
      </c>
      <c r="D30" s="276">
        <v>1544.1411611000001</v>
      </c>
      <c r="E30" s="276">
        <v>1392.9317426</v>
      </c>
      <c r="F30" s="276">
        <v>1317.2022099999999</v>
      </c>
      <c r="G30" s="276">
        <v>1394.3535641999999</v>
      </c>
      <c r="H30" s="276">
        <v>1574.2181682999999</v>
      </c>
      <c r="I30" s="276">
        <v>1810.2685845000001</v>
      </c>
      <c r="J30" s="276">
        <v>1681.2663355</v>
      </c>
      <c r="K30" s="276">
        <v>1529.6131987000001</v>
      </c>
      <c r="L30" s="276">
        <v>1400.6853390000001</v>
      </c>
      <c r="M30" s="276">
        <v>1444.6477712999999</v>
      </c>
      <c r="N30" s="276">
        <v>1490.8970784000001</v>
      </c>
      <c r="O30" s="276">
        <v>1549.6243096999999</v>
      </c>
      <c r="P30" s="276">
        <v>1506.6525796999999</v>
      </c>
      <c r="Q30" s="276">
        <v>1397.6133090000001</v>
      </c>
      <c r="R30" s="276">
        <v>1298.16272</v>
      </c>
      <c r="S30" s="276">
        <v>1403.3736696999999</v>
      </c>
      <c r="T30" s="276">
        <v>1550.8695319999999</v>
      </c>
      <c r="U30" s="276">
        <v>1820.2680132</v>
      </c>
      <c r="V30" s="276">
        <v>1715.2450468</v>
      </c>
      <c r="W30" s="276">
        <v>1479.5942557000001</v>
      </c>
      <c r="X30" s="276">
        <v>1331.4208665000001</v>
      </c>
      <c r="Y30" s="276">
        <v>1354.934231</v>
      </c>
      <c r="Z30" s="276">
        <v>1464.3585852000001</v>
      </c>
      <c r="AA30" s="276">
        <v>1555.5756799999999</v>
      </c>
      <c r="AB30" s="276">
        <v>1559.5065695999999</v>
      </c>
      <c r="AC30" s="276">
        <v>1476.2296868000001</v>
      </c>
      <c r="AD30" s="276">
        <v>1367.1335790000001</v>
      </c>
      <c r="AE30" s="276">
        <v>1370.1934490000001</v>
      </c>
      <c r="AF30" s="276">
        <v>1525.0935609999999</v>
      </c>
      <c r="AG30" s="276">
        <v>1798.3848874</v>
      </c>
      <c r="AH30" s="276">
        <v>1568.7924229</v>
      </c>
      <c r="AI30" s="276">
        <v>1442.7500442999999</v>
      </c>
      <c r="AJ30" s="276">
        <v>1288.7599144999999</v>
      </c>
      <c r="AK30" s="276">
        <v>1383.826417</v>
      </c>
      <c r="AL30" s="276">
        <v>1518.1666273999999</v>
      </c>
      <c r="AM30" s="276">
        <v>1589.355851</v>
      </c>
      <c r="AN30" s="276">
        <v>1573.5431139</v>
      </c>
      <c r="AO30" s="276">
        <v>1456.6857534999999</v>
      </c>
      <c r="AP30" s="276">
        <v>1313.4580616999999</v>
      </c>
      <c r="AQ30" s="276">
        <v>1320.0171613</v>
      </c>
      <c r="AR30" s="276">
        <v>1538.3029429999999</v>
      </c>
      <c r="AS30" s="276">
        <v>1630.3910323</v>
      </c>
      <c r="AT30" s="276">
        <v>1551.9656777</v>
      </c>
      <c r="AU30" s="276">
        <v>1448.8110853000001</v>
      </c>
      <c r="AV30" s="276">
        <v>1368.3064515999999</v>
      </c>
      <c r="AW30" s="276">
        <v>1387.56612</v>
      </c>
      <c r="AX30" s="276">
        <v>1479.6054603</v>
      </c>
      <c r="AY30" s="276">
        <v>1558.4438842</v>
      </c>
      <c r="AZ30" s="276">
        <v>1609.9693275</v>
      </c>
      <c r="BA30" s="276">
        <v>1466.3415399999999</v>
      </c>
      <c r="BB30" s="276">
        <v>1287.0243476999999</v>
      </c>
      <c r="BC30" s="276">
        <v>1361.2052048</v>
      </c>
      <c r="BD30" s="276">
        <v>1512.8961497</v>
      </c>
      <c r="BE30" s="276">
        <v>1671.7337381</v>
      </c>
      <c r="BF30" s="276">
        <v>1674.0366005000001</v>
      </c>
      <c r="BG30" s="276">
        <v>1515.0129999999999</v>
      </c>
      <c r="BH30" s="276">
        <v>1352.9559999999999</v>
      </c>
      <c r="BI30" s="339">
        <v>1354.2550000000001</v>
      </c>
      <c r="BJ30" s="339">
        <v>1511.66</v>
      </c>
      <c r="BK30" s="339">
        <v>1542.2560000000001</v>
      </c>
      <c r="BL30" s="339">
        <v>1455.519</v>
      </c>
      <c r="BM30" s="339">
        <v>1454.076</v>
      </c>
      <c r="BN30" s="339">
        <v>1304.954</v>
      </c>
      <c r="BO30" s="339">
        <v>1406.1279999999999</v>
      </c>
      <c r="BP30" s="339">
        <v>1523.0740000000001</v>
      </c>
      <c r="BQ30" s="339">
        <v>1731.252</v>
      </c>
      <c r="BR30" s="339">
        <v>1680.2429999999999</v>
      </c>
      <c r="BS30" s="339">
        <v>1454.828</v>
      </c>
      <c r="BT30" s="339">
        <v>1385.252</v>
      </c>
      <c r="BU30" s="339">
        <v>1352.941</v>
      </c>
      <c r="BV30" s="339">
        <v>1501.617</v>
      </c>
    </row>
    <row r="31" spans="1:74" ht="11.1" customHeight="1" x14ac:dyDescent="0.2">
      <c r="A31" s="552"/>
      <c r="B31" s="131" t="s">
        <v>424</v>
      </c>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252"/>
      <c r="BD31" s="252"/>
      <c r="BE31" s="252"/>
      <c r="BF31" s="252"/>
      <c r="BG31" s="252"/>
      <c r="BH31" s="252"/>
      <c r="BI31" s="365"/>
      <c r="BJ31" s="365"/>
      <c r="BK31" s="365"/>
      <c r="BL31" s="365"/>
      <c r="BM31" s="365"/>
      <c r="BN31" s="365"/>
      <c r="BO31" s="365"/>
      <c r="BP31" s="365"/>
      <c r="BQ31" s="365"/>
      <c r="BR31" s="365"/>
      <c r="BS31" s="365"/>
      <c r="BT31" s="365"/>
      <c r="BU31" s="365"/>
      <c r="BV31" s="365"/>
    </row>
    <row r="32" spans="1:74" ht="11.1" customHeight="1" x14ac:dyDescent="0.2">
      <c r="A32" s="558" t="s">
        <v>425</v>
      </c>
      <c r="B32" s="559" t="s">
        <v>91</v>
      </c>
      <c r="C32" s="276">
        <v>2484.8864709999998</v>
      </c>
      <c r="D32" s="276">
        <v>2137.2279668000001</v>
      </c>
      <c r="E32" s="276">
        <v>1895.7234287000001</v>
      </c>
      <c r="F32" s="276">
        <v>1899.2990823</v>
      </c>
      <c r="G32" s="276">
        <v>2130.2653799999998</v>
      </c>
      <c r="H32" s="276">
        <v>2500.5003293</v>
      </c>
      <c r="I32" s="276">
        <v>2614.2202831999998</v>
      </c>
      <c r="J32" s="276">
        <v>2502.6967893999999</v>
      </c>
      <c r="K32" s="276">
        <v>2081.6246762999999</v>
      </c>
      <c r="L32" s="276">
        <v>1649.4958626</v>
      </c>
      <c r="M32" s="276">
        <v>1654.7391009999999</v>
      </c>
      <c r="N32" s="276">
        <v>1751.5503000000001</v>
      </c>
      <c r="O32" s="276">
        <v>1673.815071</v>
      </c>
      <c r="P32" s="276">
        <v>1580.3155145000001</v>
      </c>
      <c r="Q32" s="276">
        <v>1434.3617661000001</v>
      </c>
      <c r="R32" s="276">
        <v>1378.020972</v>
      </c>
      <c r="S32" s="276">
        <v>1748.6905339</v>
      </c>
      <c r="T32" s="276">
        <v>1988.7073026999999</v>
      </c>
      <c r="U32" s="276">
        <v>2340.6908410000001</v>
      </c>
      <c r="V32" s="276">
        <v>2165.1049965000002</v>
      </c>
      <c r="W32" s="276">
        <v>1838.9552796999999</v>
      </c>
      <c r="X32" s="276">
        <v>1668.5182674</v>
      </c>
      <c r="Y32" s="276">
        <v>1867.3877847000001</v>
      </c>
      <c r="Z32" s="276">
        <v>1762.5869548000001</v>
      </c>
      <c r="AA32" s="276">
        <v>1815.2091786999999</v>
      </c>
      <c r="AB32" s="276">
        <v>1756.5221629</v>
      </c>
      <c r="AC32" s="276">
        <v>1758.3432439000001</v>
      </c>
      <c r="AD32" s="276">
        <v>1524.4954613</v>
      </c>
      <c r="AE32" s="276">
        <v>1641.2596397</v>
      </c>
      <c r="AF32" s="276">
        <v>2091.8988490000002</v>
      </c>
      <c r="AG32" s="276">
        <v>2132.6586077000002</v>
      </c>
      <c r="AH32" s="276">
        <v>2125.0081168000002</v>
      </c>
      <c r="AI32" s="276">
        <v>1991.1234073000001</v>
      </c>
      <c r="AJ32" s="276">
        <v>1663.5416994</v>
      </c>
      <c r="AK32" s="276">
        <v>1711.8029489999999</v>
      </c>
      <c r="AL32" s="276">
        <v>1880.0470642</v>
      </c>
      <c r="AM32" s="276">
        <v>2230.6687206000001</v>
      </c>
      <c r="AN32" s="276">
        <v>2269.5339189000001</v>
      </c>
      <c r="AO32" s="276">
        <v>1887.6465396999999</v>
      </c>
      <c r="AP32" s="276">
        <v>1593.2668557</v>
      </c>
      <c r="AQ32" s="276">
        <v>1818.1188806</v>
      </c>
      <c r="AR32" s="276">
        <v>2126.4678453000001</v>
      </c>
      <c r="AS32" s="276">
        <v>2204.5953344999998</v>
      </c>
      <c r="AT32" s="276">
        <v>2133.5623270999999</v>
      </c>
      <c r="AU32" s="276">
        <v>1943.5331847</v>
      </c>
      <c r="AV32" s="276">
        <v>1510.7587045</v>
      </c>
      <c r="AW32" s="276">
        <v>1669.0261539999999</v>
      </c>
      <c r="AX32" s="276">
        <v>1652.1732281</v>
      </c>
      <c r="AY32" s="276">
        <v>1794.6348719</v>
      </c>
      <c r="AZ32" s="276">
        <v>1981.8553910999999</v>
      </c>
      <c r="BA32" s="276">
        <v>1389.9599077</v>
      </c>
      <c r="BB32" s="276">
        <v>1163.4830603</v>
      </c>
      <c r="BC32" s="276">
        <v>1506.0918764999999</v>
      </c>
      <c r="BD32" s="276">
        <v>1947.1396626999999</v>
      </c>
      <c r="BE32" s="276">
        <v>2037.2182299999999</v>
      </c>
      <c r="BF32" s="276">
        <v>1945.2377716999999</v>
      </c>
      <c r="BG32" s="276">
        <v>1717.3489999999999</v>
      </c>
      <c r="BH32" s="276">
        <v>1357.9380000000001</v>
      </c>
      <c r="BI32" s="339">
        <v>1404.4259999999999</v>
      </c>
      <c r="BJ32" s="339">
        <v>1675.4870000000001</v>
      </c>
      <c r="BK32" s="339">
        <v>1763.3530000000001</v>
      </c>
      <c r="BL32" s="339">
        <v>1707.5640000000001</v>
      </c>
      <c r="BM32" s="339">
        <v>1373.383</v>
      </c>
      <c r="BN32" s="339">
        <v>1337.5229999999999</v>
      </c>
      <c r="BO32" s="339">
        <v>1581.473</v>
      </c>
      <c r="BP32" s="339">
        <v>1900.018</v>
      </c>
      <c r="BQ32" s="339">
        <v>1989.91</v>
      </c>
      <c r="BR32" s="339">
        <v>1986.7080000000001</v>
      </c>
      <c r="BS32" s="339">
        <v>1658.5429999999999</v>
      </c>
      <c r="BT32" s="339">
        <v>1389.3879999999999</v>
      </c>
      <c r="BU32" s="339">
        <v>1392.9949999999999</v>
      </c>
      <c r="BV32" s="339">
        <v>1573.211</v>
      </c>
    </row>
    <row r="33" spans="1:74" ht="11.1" customHeight="1" x14ac:dyDescent="0.2">
      <c r="A33" s="558" t="s">
        <v>426</v>
      </c>
      <c r="B33" s="559" t="s">
        <v>92</v>
      </c>
      <c r="C33" s="276">
        <v>1381.5903152000001</v>
      </c>
      <c r="D33" s="276">
        <v>1348.7729829</v>
      </c>
      <c r="E33" s="276">
        <v>1190.5169168</v>
      </c>
      <c r="F33" s="276">
        <v>1426.8128287</v>
      </c>
      <c r="G33" s="276">
        <v>1526.8016874</v>
      </c>
      <c r="H33" s="276">
        <v>1969.2297556999999</v>
      </c>
      <c r="I33" s="276">
        <v>2264.2941335</v>
      </c>
      <c r="J33" s="276">
        <v>2336.2847323000001</v>
      </c>
      <c r="K33" s="276">
        <v>1775.2489717000001</v>
      </c>
      <c r="L33" s="276">
        <v>1444.5006742</v>
      </c>
      <c r="M33" s="276">
        <v>1390.2217912999999</v>
      </c>
      <c r="N33" s="276">
        <v>1505.7719339</v>
      </c>
      <c r="O33" s="276">
        <v>1632.4529703000001</v>
      </c>
      <c r="P33" s="276">
        <v>1697.4085093000001</v>
      </c>
      <c r="Q33" s="276">
        <v>1691.0686868</v>
      </c>
      <c r="R33" s="276">
        <v>1892.9473687</v>
      </c>
      <c r="S33" s="276">
        <v>2103.4920238999998</v>
      </c>
      <c r="T33" s="276">
        <v>2278.5481573000002</v>
      </c>
      <c r="U33" s="276">
        <v>2494.8921439000001</v>
      </c>
      <c r="V33" s="276">
        <v>2366.4690728999999</v>
      </c>
      <c r="W33" s="276">
        <v>2014.9603413</v>
      </c>
      <c r="X33" s="276">
        <v>1608.0443584</v>
      </c>
      <c r="Y33" s="276">
        <v>1466.506486</v>
      </c>
      <c r="Z33" s="276">
        <v>1588.9525713</v>
      </c>
      <c r="AA33" s="276">
        <v>1628.9771226</v>
      </c>
      <c r="AB33" s="276">
        <v>1628.4256895999999</v>
      </c>
      <c r="AC33" s="276">
        <v>1545.1464000000001</v>
      </c>
      <c r="AD33" s="276">
        <v>1517.5700357000001</v>
      </c>
      <c r="AE33" s="276">
        <v>1570.3991252000001</v>
      </c>
      <c r="AF33" s="276">
        <v>1966.2148626999999</v>
      </c>
      <c r="AG33" s="276">
        <v>2067.4045987</v>
      </c>
      <c r="AH33" s="276">
        <v>2196.7357876999999</v>
      </c>
      <c r="AI33" s="276">
        <v>1927.3706917</v>
      </c>
      <c r="AJ33" s="276">
        <v>1613.3525803</v>
      </c>
      <c r="AK33" s="276">
        <v>1565.1731526999999</v>
      </c>
      <c r="AL33" s="276">
        <v>1614.5919042</v>
      </c>
      <c r="AM33" s="276">
        <v>1691.1373819</v>
      </c>
      <c r="AN33" s="276">
        <v>1442.3984296000001</v>
      </c>
      <c r="AO33" s="276">
        <v>1468.6956487</v>
      </c>
      <c r="AP33" s="276">
        <v>1530.8417876999999</v>
      </c>
      <c r="AQ33" s="276">
        <v>1710.0874406</v>
      </c>
      <c r="AR33" s="276">
        <v>1938.4266316999999</v>
      </c>
      <c r="AS33" s="276">
        <v>2053.1813738999999</v>
      </c>
      <c r="AT33" s="276">
        <v>2255.9081296999998</v>
      </c>
      <c r="AU33" s="276">
        <v>1945.460613</v>
      </c>
      <c r="AV33" s="276">
        <v>1689.9434984</v>
      </c>
      <c r="AW33" s="276">
        <v>1570.2393883</v>
      </c>
      <c r="AX33" s="276">
        <v>1641.8961300000001</v>
      </c>
      <c r="AY33" s="276">
        <v>1975.2115432000001</v>
      </c>
      <c r="AZ33" s="276">
        <v>2048.1016757000002</v>
      </c>
      <c r="BA33" s="276">
        <v>1910.8366951999999</v>
      </c>
      <c r="BB33" s="276">
        <v>1852.7184737</v>
      </c>
      <c r="BC33" s="276">
        <v>1985.6158203</v>
      </c>
      <c r="BD33" s="276">
        <v>2343.6943766999998</v>
      </c>
      <c r="BE33" s="276">
        <v>2561.080641</v>
      </c>
      <c r="BF33" s="276">
        <v>2507.4021155</v>
      </c>
      <c r="BG33" s="276">
        <v>2262.4229999999998</v>
      </c>
      <c r="BH33" s="276">
        <v>1924.885</v>
      </c>
      <c r="BI33" s="339">
        <v>1793.8230000000001</v>
      </c>
      <c r="BJ33" s="339">
        <v>1852.578</v>
      </c>
      <c r="BK33" s="339">
        <v>1967.3630000000001</v>
      </c>
      <c r="BL33" s="339">
        <v>1904.298</v>
      </c>
      <c r="BM33" s="339">
        <v>1794.636</v>
      </c>
      <c r="BN33" s="339">
        <v>1803.5440000000001</v>
      </c>
      <c r="BO33" s="339">
        <v>2009.701</v>
      </c>
      <c r="BP33" s="339">
        <v>2338.4479999999999</v>
      </c>
      <c r="BQ33" s="339">
        <v>2543.9879999999998</v>
      </c>
      <c r="BR33" s="339">
        <v>2531.8470000000002</v>
      </c>
      <c r="BS33" s="339">
        <v>2201.8470000000002</v>
      </c>
      <c r="BT33" s="339">
        <v>1869.3910000000001</v>
      </c>
      <c r="BU33" s="339">
        <v>1768.326</v>
      </c>
      <c r="BV33" s="339">
        <v>1856.6279999999999</v>
      </c>
    </row>
    <row r="34" spans="1:74" ht="11.1" customHeight="1" x14ac:dyDescent="0.2">
      <c r="A34" s="558" t="s">
        <v>427</v>
      </c>
      <c r="B34" s="561" t="s">
        <v>396</v>
      </c>
      <c r="C34" s="276">
        <v>54.010044194000002</v>
      </c>
      <c r="D34" s="276">
        <v>36.260985357000003</v>
      </c>
      <c r="E34" s="276">
        <v>36.341837742000003</v>
      </c>
      <c r="F34" s="276">
        <v>36.570101000000001</v>
      </c>
      <c r="G34" s="276">
        <v>32.541017097000001</v>
      </c>
      <c r="H34" s="276">
        <v>38.506334332999998</v>
      </c>
      <c r="I34" s="276">
        <v>47.023910000000001</v>
      </c>
      <c r="J34" s="276">
        <v>36.374011613</v>
      </c>
      <c r="K34" s="276">
        <v>35.541732000000003</v>
      </c>
      <c r="L34" s="276">
        <v>27.199361289999999</v>
      </c>
      <c r="M34" s="276">
        <v>20.884910999999999</v>
      </c>
      <c r="N34" s="276">
        <v>28.805681289999999</v>
      </c>
      <c r="O34" s="276">
        <v>34.392372580999997</v>
      </c>
      <c r="P34" s="276">
        <v>25.481425517000002</v>
      </c>
      <c r="Q34" s="276">
        <v>17.586003548000001</v>
      </c>
      <c r="R34" s="276">
        <v>19.118674667000001</v>
      </c>
      <c r="S34" s="276">
        <v>22.001783226000001</v>
      </c>
      <c r="T34" s="276">
        <v>26.171672999999998</v>
      </c>
      <c r="U34" s="276">
        <v>31.110120644999999</v>
      </c>
      <c r="V34" s="276">
        <v>25.808192257999998</v>
      </c>
      <c r="W34" s="276">
        <v>23.284106999999999</v>
      </c>
      <c r="X34" s="276">
        <v>23.242003871000001</v>
      </c>
      <c r="Y34" s="276">
        <v>25.538490667000001</v>
      </c>
      <c r="Z34" s="276">
        <v>23.584351612999999</v>
      </c>
      <c r="AA34" s="276">
        <v>28.889816452000002</v>
      </c>
      <c r="AB34" s="276">
        <v>24.965930713999999</v>
      </c>
      <c r="AC34" s="276">
        <v>26.512169031999999</v>
      </c>
      <c r="AD34" s="276">
        <v>28.841800332999998</v>
      </c>
      <c r="AE34" s="276">
        <v>38.563714515999997</v>
      </c>
      <c r="AF34" s="276">
        <v>39.130317333000001</v>
      </c>
      <c r="AG34" s="276">
        <v>39.337339354999997</v>
      </c>
      <c r="AH34" s="276">
        <v>39.043243226000001</v>
      </c>
      <c r="AI34" s="276">
        <v>35.330354667000002</v>
      </c>
      <c r="AJ34" s="276">
        <v>29.460900644999999</v>
      </c>
      <c r="AK34" s="276">
        <v>20.031556333000001</v>
      </c>
      <c r="AL34" s="276">
        <v>24.266252258000002</v>
      </c>
      <c r="AM34" s="276">
        <v>85.351634838999999</v>
      </c>
      <c r="AN34" s="276">
        <v>33.916667142999998</v>
      </c>
      <c r="AO34" s="276">
        <v>37.045199031999999</v>
      </c>
      <c r="AP34" s="276">
        <v>23.995639000000001</v>
      </c>
      <c r="AQ34" s="276">
        <v>28.926227419</v>
      </c>
      <c r="AR34" s="276">
        <v>31.385268332999999</v>
      </c>
      <c r="AS34" s="276">
        <v>27.870739031999999</v>
      </c>
      <c r="AT34" s="276">
        <v>27.031188709999999</v>
      </c>
      <c r="AU34" s="276">
        <v>23.795169000000001</v>
      </c>
      <c r="AV34" s="276">
        <v>18.162210323</v>
      </c>
      <c r="AW34" s="276">
        <v>23.716175667000002</v>
      </c>
      <c r="AX34" s="276">
        <v>30.799765806</v>
      </c>
      <c r="AY34" s="276">
        <v>38.290647741999997</v>
      </c>
      <c r="AZ34" s="276">
        <v>70.274373570999998</v>
      </c>
      <c r="BA34" s="276">
        <v>21.483182902999999</v>
      </c>
      <c r="BB34" s="276">
        <v>24.314799000000001</v>
      </c>
      <c r="BC34" s="276">
        <v>27.561078386999998</v>
      </c>
      <c r="BD34" s="276">
        <v>21.646609667</v>
      </c>
      <c r="BE34" s="276">
        <v>32.930176129000003</v>
      </c>
      <c r="BF34" s="276">
        <v>27.928691871000002</v>
      </c>
      <c r="BG34" s="276">
        <v>30.591259999999998</v>
      </c>
      <c r="BH34" s="276">
        <v>26.121680000000001</v>
      </c>
      <c r="BI34" s="339">
        <v>22.621110000000002</v>
      </c>
      <c r="BJ34" s="339">
        <v>30.41675</v>
      </c>
      <c r="BK34" s="339">
        <v>41.897640000000003</v>
      </c>
      <c r="BL34" s="339">
        <v>32.272840000000002</v>
      </c>
      <c r="BM34" s="339">
        <v>28.269819999999999</v>
      </c>
      <c r="BN34" s="339">
        <v>27.209479999999999</v>
      </c>
      <c r="BO34" s="339">
        <v>28.74241</v>
      </c>
      <c r="BP34" s="339">
        <v>31.995470000000001</v>
      </c>
      <c r="BQ34" s="339">
        <v>33.880279999999999</v>
      </c>
      <c r="BR34" s="339">
        <v>30.743860000000002</v>
      </c>
      <c r="BS34" s="339">
        <v>29.038229999999999</v>
      </c>
      <c r="BT34" s="339">
        <v>25.513010000000001</v>
      </c>
      <c r="BU34" s="339">
        <v>21.318860000000001</v>
      </c>
      <c r="BV34" s="339">
        <v>27.743729999999999</v>
      </c>
    </row>
    <row r="35" spans="1:74" ht="11.1" customHeight="1" x14ac:dyDescent="0.2">
      <c r="A35" s="558" t="s">
        <v>428</v>
      </c>
      <c r="B35" s="561" t="s">
        <v>93</v>
      </c>
      <c r="C35" s="276">
        <v>14.597948387000001</v>
      </c>
      <c r="D35" s="276">
        <v>13.912326071000001</v>
      </c>
      <c r="E35" s="276">
        <v>14.233582903</v>
      </c>
      <c r="F35" s="276">
        <v>14.523325333000001</v>
      </c>
      <c r="G35" s="276">
        <v>12.727596129</v>
      </c>
      <c r="H35" s="276">
        <v>16.192319999999999</v>
      </c>
      <c r="I35" s="276">
        <v>17.196024194</v>
      </c>
      <c r="J35" s="276">
        <v>16.933780644999999</v>
      </c>
      <c r="K35" s="276">
        <v>14.738506666999999</v>
      </c>
      <c r="L35" s="276">
        <v>13.824437742000001</v>
      </c>
      <c r="M35" s="276">
        <v>13.840134000000001</v>
      </c>
      <c r="N35" s="276">
        <v>14.403862581</v>
      </c>
      <c r="O35" s="276">
        <v>12.618434194000001</v>
      </c>
      <c r="P35" s="276">
        <v>14.800680345</v>
      </c>
      <c r="Q35" s="276">
        <v>13.749144839</v>
      </c>
      <c r="R35" s="276">
        <v>15.690561667000001</v>
      </c>
      <c r="S35" s="276">
        <v>13.306900645000001</v>
      </c>
      <c r="T35" s="276">
        <v>12.875475333000001</v>
      </c>
      <c r="U35" s="276">
        <v>13.806680968</v>
      </c>
      <c r="V35" s="276">
        <v>13.390895484</v>
      </c>
      <c r="W35" s="276">
        <v>11.678687667</v>
      </c>
      <c r="X35" s="276">
        <v>11.77405871</v>
      </c>
      <c r="Y35" s="276">
        <v>11.565586667</v>
      </c>
      <c r="Z35" s="276">
        <v>13.205957097000001</v>
      </c>
      <c r="AA35" s="276">
        <v>14.634279677</v>
      </c>
      <c r="AB35" s="276">
        <v>13.057936429</v>
      </c>
      <c r="AC35" s="276">
        <v>12.569476774</v>
      </c>
      <c r="AD35" s="276">
        <v>12.738704</v>
      </c>
      <c r="AE35" s="276">
        <v>14.543744839</v>
      </c>
      <c r="AF35" s="276">
        <v>14.415947333</v>
      </c>
      <c r="AG35" s="276">
        <v>15.710368387000001</v>
      </c>
      <c r="AH35" s="276">
        <v>15.514653548</v>
      </c>
      <c r="AI35" s="276">
        <v>14.372934667000001</v>
      </c>
      <c r="AJ35" s="276">
        <v>13.834401613000001</v>
      </c>
      <c r="AK35" s="276">
        <v>14.337533333</v>
      </c>
      <c r="AL35" s="276">
        <v>12.393200968</v>
      </c>
      <c r="AM35" s="276">
        <v>11.572509031999999</v>
      </c>
      <c r="AN35" s="276">
        <v>10.6864525</v>
      </c>
      <c r="AO35" s="276">
        <v>10.532231613</v>
      </c>
      <c r="AP35" s="276">
        <v>10.130849333</v>
      </c>
      <c r="AQ35" s="276">
        <v>10.614310645</v>
      </c>
      <c r="AR35" s="276">
        <v>13.498780667</v>
      </c>
      <c r="AS35" s="276">
        <v>13.904895806000001</v>
      </c>
      <c r="AT35" s="276">
        <v>13.951713226000001</v>
      </c>
      <c r="AU35" s="276">
        <v>15.636486</v>
      </c>
      <c r="AV35" s="276">
        <v>14.478612258</v>
      </c>
      <c r="AW35" s="276">
        <v>14.510668666999999</v>
      </c>
      <c r="AX35" s="276">
        <v>13.814816452000001</v>
      </c>
      <c r="AY35" s="276">
        <v>13.579525160999999</v>
      </c>
      <c r="AZ35" s="276">
        <v>13.935161071</v>
      </c>
      <c r="BA35" s="276">
        <v>12.659540323</v>
      </c>
      <c r="BB35" s="276">
        <v>12.312848333</v>
      </c>
      <c r="BC35" s="276">
        <v>11.735753226</v>
      </c>
      <c r="BD35" s="276">
        <v>12.322789</v>
      </c>
      <c r="BE35" s="276">
        <v>14.735644194000001</v>
      </c>
      <c r="BF35" s="276">
        <v>14.152649870999999</v>
      </c>
      <c r="BG35" s="276">
        <v>16.299389999999999</v>
      </c>
      <c r="BH35" s="276">
        <v>15.285550000000001</v>
      </c>
      <c r="BI35" s="339">
        <v>15.183450000000001</v>
      </c>
      <c r="BJ35" s="339">
        <v>14.73321</v>
      </c>
      <c r="BK35" s="339">
        <v>13.727980000000001</v>
      </c>
      <c r="BL35" s="339">
        <v>13.180630000000001</v>
      </c>
      <c r="BM35" s="339">
        <v>12.543100000000001</v>
      </c>
      <c r="BN35" s="339">
        <v>12.778219999999999</v>
      </c>
      <c r="BO35" s="339">
        <v>12.15737</v>
      </c>
      <c r="BP35" s="339">
        <v>12.706849999999999</v>
      </c>
      <c r="BQ35" s="339">
        <v>15.270099999999999</v>
      </c>
      <c r="BR35" s="339">
        <v>14.88781</v>
      </c>
      <c r="BS35" s="339">
        <v>16.751280000000001</v>
      </c>
      <c r="BT35" s="339">
        <v>15.89043</v>
      </c>
      <c r="BU35" s="339">
        <v>15.765359999999999</v>
      </c>
      <c r="BV35" s="339">
        <v>15.22828</v>
      </c>
    </row>
    <row r="36" spans="1:74" ht="11.1" customHeight="1" x14ac:dyDescent="0.2">
      <c r="A36" s="558" t="s">
        <v>429</v>
      </c>
      <c r="B36" s="561" t="s">
        <v>94</v>
      </c>
      <c r="C36" s="276">
        <v>984.31864515999996</v>
      </c>
      <c r="D36" s="276">
        <v>970.05935713999997</v>
      </c>
      <c r="E36" s="276">
        <v>868.33177419000003</v>
      </c>
      <c r="F36" s="276">
        <v>765.72603332999995</v>
      </c>
      <c r="G36" s="276">
        <v>769.52061289999995</v>
      </c>
      <c r="H36" s="276">
        <v>961.26110000000006</v>
      </c>
      <c r="I36" s="276">
        <v>1003.3672903</v>
      </c>
      <c r="J36" s="276">
        <v>982.08293547999995</v>
      </c>
      <c r="K36" s="276">
        <v>943.99333333000004</v>
      </c>
      <c r="L36" s="276">
        <v>873.72596773999999</v>
      </c>
      <c r="M36" s="276">
        <v>916.8261</v>
      </c>
      <c r="N36" s="276">
        <v>969.31403225999998</v>
      </c>
      <c r="O36" s="276">
        <v>977.83725805999995</v>
      </c>
      <c r="P36" s="276">
        <v>920.62520689999997</v>
      </c>
      <c r="Q36" s="276">
        <v>796.06487097000002</v>
      </c>
      <c r="R36" s="276">
        <v>786.78006667</v>
      </c>
      <c r="S36" s="276">
        <v>864.87612903000002</v>
      </c>
      <c r="T36" s="276">
        <v>958.84939999999995</v>
      </c>
      <c r="U36" s="276">
        <v>987.71725805999995</v>
      </c>
      <c r="V36" s="276">
        <v>977.19038709999995</v>
      </c>
      <c r="W36" s="276">
        <v>922.71276666999995</v>
      </c>
      <c r="X36" s="276">
        <v>832.25312902999997</v>
      </c>
      <c r="Y36" s="276">
        <v>785.70529999999997</v>
      </c>
      <c r="Z36" s="276">
        <v>924.00577419000001</v>
      </c>
      <c r="AA36" s="276">
        <v>964.13470968000001</v>
      </c>
      <c r="AB36" s="276">
        <v>923.78014285999996</v>
      </c>
      <c r="AC36" s="276">
        <v>837.21058065</v>
      </c>
      <c r="AD36" s="276">
        <v>838.62073333000001</v>
      </c>
      <c r="AE36" s="276">
        <v>947.49561289999997</v>
      </c>
      <c r="AF36" s="276">
        <v>999.41306667000003</v>
      </c>
      <c r="AG36" s="276">
        <v>1019.2651613</v>
      </c>
      <c r="AH36" s="276">
        <v>1023.3827742</v>
      </c>
      <c r="AI36" s="276">
        <v>978.28466666999998</v>
      </c>
      <c r="AJ36" s="276">
        <v>876.23158064999996</v>
      </c>
      <c r="AK36" s="276">
        <v>928.72810000000004</v>
      </c>
      <c r="AL36" s="276">
        <v>999.52929031999997</v>
      </c>
      <c r="AM36" s="276">
        <v>1037.5478387000001</v>
      </c>
      <c r="AN36" s="276">
        <v>992.99678571000004</v>
      </c>
      <c r="AO36" s="276">
        <v>873.55235484000002</v>
      </c>
      <c r="AP36" s="276">
        <v>802.41016666999997</v>
      </c>
      <c r="AQ36" s="276">
        <v>863.53448387000003</v>
      </c>
      <c r="AR36" s="276">
        <v>980.71713333000002</v>
      </c>
      <c r="AS36" s="276">
        <v>1010.0427097</v>
      </c>
      <c r="AT36" s="276">
        <v>995.37554838999995</v>
      </c>
      <c r="AU36" s="276">
        <v>976.38166666999996</v>
      </c>
      <c r="AV36" s="276">
        <v>910.43435483999997</v>
      </c>
      <c r="AW36" s="276">
        <v>983.34079999999994</v>
      </c>
      <c r="AX36" s="276">
        <v>1036.6689355000001</v>
      </c>
      <c r="AY36" s="276">
        <v>1053.0472580999999</v>
      </c>
      <c r="AZ36" s="276">
        <v>971.35717856999997</v>
      </c>
      <c r="BA36" s="276">
        <v>897.51487096999995</v>
      </c>
      <c r="BB36" s="276">
        <v>894.27530000000002</v>
      </c>
      <c r="BC36" s="276">
        <v>963.87148387000002</v>
      </c>
      <c r="BD36" s="276">
        <v>1011.0156667</v>
      </c>
      <c r="BE36" s="276">
        <v>1013.1765484</v>
      </c>
      <c r="BF36" s="276">
        <v>1023.9803548</v>
      </c>
      <c r="BG36" s="276">
        <v>973.55050000000006</v>
      </c>
      <c r="BH36" s="276">
        <v>849.58159999999998</v>
      </c>
      <c r="BI36" s="339">
        <v>876.51769999999999</v>
      </c>
      <c r="BJ36" s="339">
        <v>969.03639999999996</v>
      </c>
      <c r="BK36" s="339">
        <v>1001.976</v>
      </c>
      <c r="BL36" s="339">
        <v>941.86090000000002</v>
      </c>
      <c r="BM36" s="339">
        <v>879.35440000000006</v>
      </c>
      <c r="BN36" s="339">
        <v>805.19150000000002</v>
      </c>
      <c r="BO36" s="339">
        <v>864.35630000000003</v>
      </c>
      <c r="BP36" s="339">
        <v>984.4588</v>
      </c>
      <c r="BQ36" s="339">
        <v>1017.107</v>
      </c>
      <c r="BR36" s="339">
        <v>1014.643</v>
      </c>
      <c r="BS36" s="339">
        <v>986.57079999999996</v>
      </c>
      <c r="BT36" s="339">
        <v>890.09580000000005</v>
      </c>
      <c r="BU36" s="339">
        <v>927.53560000000004</v>
      </c>
      <c r="BV36" s="339">
        <v>1025.4390000000001</v>
      </c>
    </row>
    <row r="37" spans="1:74" ht="11.1" customHeight="1" x14ac:dyDescent="0.2">
      <c r="A37" s="558" t="s">
        <v>430</v>
      </c>
      <c r="B37" s="561" t="s">
        <v>420</v>
      </c>
      <c r="C37" s="276">
        <v>87.128025484000005</v>
      </c>
      <c r="D37" s="276">
        <v>89.991308214</v>
      </c>
      <c r="E37" s="276">
        <v>165.16009258</v>
      </c>
      <c r="F37" s="276">
        <v>154.22558433</v>
      </c>
      <c r="G37" s="276">
        <v>111.31671968000001</v>
      </c>
      <c r="H37" s="276">
        <v>88.003058667000005</v>
      </c>
      <c r="I37" s="276">
        <v>67.284437741999994</v>
      </c>
      <c r="J37" s="276">
        <v>71.578171612999995</v>
      </c>
      <c r="K37" s="276">
        <v>78.491555332999994</v>
      </c>
      <c r="L37" s="276">
        <v>65.719535160999996</v>
      </c>
      <c r="M37" s="276">
        <v>90.350348667000006</v>
      </c>
      <c r="N37" s="276">
        <v>151.86142838999999</v>
      </c>
      <c r="O37" s="276">
        <v>154.66698129</v>
      </c>
      <c r="P37" s="276">
        <v>129.69064965999999</v>
      </c>
      <c r="Q37" s="276">
        <v>127.61317677</v>
      </c>
      <c r="R37" s="276">
        <v>79.776229999999998</v>
      </c>
      <c r="S37" s="276">
        <v>65.867917097000003</v>
      </c>
      <c r="T37" s="276">
        <v>51.534187000000003</v>
      </c>
      <c r="U37" s="276">
        <v>46.115457741999997</v>
      </c>
      <c r="V37" s="276">
        <v>65.513090000000005</v>
      </c>
      <c r="W37" s="276">
        <v>61.750798000000003</v>
      </c>
      <c r="X37" s="276">
        <v>78.327927742</v>
      </c>
      <c r="Y37" s="276">
        <v>76.778402333000002</v>
      </c>
      <c r="Z37" s="276">
        <v>80.440433548000001</v>
      </c>
      <c r="AA37" s="276">
        <v>150.36202548</v>
      </c>
      <c r="AB37" s="276">
        <v>176.15988429000001</v>
      </c>
      <c r="AC37" s="276">
        <v>135.07989581000001</v>
      </c>
      <c r="AD37" s="276">
        <v>134.93306566999999</v>
      </c>
      <c r="AE37" s="276">
        <v>166.99309676999999</v>
      </c>
      <c r="AF37" s="276">
        <v>149.26953166999999</v>
      </c>
      <c r="AG37" s="276">
        <v>182.57072676999999</v>
      </c>
      <c r="AH37" s="276">
        <v>134.21960386999999</v>
      </c>
      <c r="AI37" s="276">
        <v>101.97935467000001</v>
      </c>
      <c r="AJ37" s="276">
        <v>88.380966774000001</v>
      </c>
      <c r="AK37" s="276">
        <v>93.900250666999995</v>
      </c>
      <c r="AL37" s="276">
        <v>171.01801742000001</v>
      </c>
      <c r="AM37" s="276">
        <v>186.78787903</v>
      </c>
      <c r="AN37" s="276">
        <v>145.50563679000001</v>
      </c>
      <c r="AO37" s="276">
        <v>114.60438935000001</v>
      </c>
      <c r="AP37" s="276">
        <v>117.322192</v>
      </c>
      <c r="AQ37" s="276">
        <v>84.526040323000004</v>
      </c>
      <c r="AR37" s="276">
        <v>85.836869667000002</v>
      </c>
      <c r="AS37" s="276">
        <v>67.410935160999998</v>
      </c>
      <c r="AT37" s="276">
        <v>76.376079677000007</v>
      </c>
      <c r="AU37" s="276">
        <v>71.194465667000003</v>
      </c>
      <c r="AV37" s="276">
        <v>98.578555160999997</v>
      </c>
      <c r="AW37" s="276">
        <v>94.887715</v>
      </c>
      <c r="AX37" s="276">
        <v>110.42976194000001</v>
      </c>
      <c r="AY37" s="276">
        <v>132.42365710000001</v>
      </c>
      <c r="AZ37" s="276">
        <v>106.40751786</v>
      </c>
      <c r="BA37" s="276">
        <v>141.42464548000001</v>
      </c>
      <c r="BB37" s="276">
        <v>158.49066267000001</v>
      </c>
      <c r="BC37" s="276">
        <v>84.022297742000006</v>
      </c>
      <c r="BD37" s="276">
        <v>96.337914999999995</v>
      </c>
      <c r="BE37" s="276">
        <v>122.90351774</v>
      </c>
      <c r="BF37" s="276">
        <v>95.343130322999997</v>
      </c>
      <c r="BG37" s="276">
        <v>59.639650000000003</v>
      </c>
      <c r="BH37" s="276">
        <v>70.120360000000005</v>
      </c>
      <c r="BI37" s="339">
        <v>70.313980000000001</v>
      </c>
      <c r="BJ37" s="339">
        <v>88.994860000000003</v>
      </c>
      <c r="BK37" s="339">
        <v>139.6781</v>
      </c>
      <c r="BL37" s="339">
        <v>107.9234</v>
      </c>
      <c r="BM37" s="339">
        <v>138.43770000000001</v>
      </c>
      <c r="BN37" s="339">
        <v>157.3338</v>
      </c>
      <c r="BO37" s="339">
        <v>104.2216</v>
      </c>
      <c r="BP37" s="339">
        <v>110.878</v>
      </c>
      <c r="BQ37" s="339">
        <v>132.89259999999999</v>
      </c>
      <c r="BR37" s="339">
        <v>105.2093</v>
      </c>
      <c r="BS37" s="339">
        <v>72.380629999999996</v>
      </c>
      <c r="BT37" s="339">
        <v>90.445440000000005</v>
      </c>
      <c r="BU37" s="339">
        <v>91.142889999999994</v>
      </c>
      <c r="BV37" s="339">
        <v>113.8257</v>
      </c>
    </row>
    <row r="38" spans="1:74" ht="11.1" customHeight="1" x14ac:dyDescent="0.2">
      <c r="A38" s="558" t="s">
        <v>431</v>
      </c>
      <c r="B38" s="559" t="s">
        <v>463</v>
      </c>
      <c r="C38" s="276">
        <v>157.23655452</v>
      </c>
      <c r="D38" s="276">
        <v>186.27289999999999</v>
      </c>
      <c r="E38" s="276">
        <v>179.77198064999999</v>
      </c>
      <c r="F38" s="276">
        <v>196.93577866999999</v>
      </c>
      <c r="G38" s="276">
        <v>187.77794774</v>
      </c>
      <c r="H38" s="276">
        <v>210.14222633</v>
      </c>
      <c r="I38" s="276">
        <v>156.54888968</v>
      </c>
      <c r="J38" s="276">
        <v>153.19079160999999</v>
      </c>
      <c r="K38" s="276">
        <v>145.15292367000001</v>
      </c>
      <c r="L38" s="276">
        <v>176.71464032</v>
      </c>
      <c r="M38" s="276">
        <v>196.96125832999999</v>
      </c>
      <c r="N38" s="276">
        <v>179.77043774000001</v>
      </c>
      <c r="O38" s="276">
        <v>204.63432613000001</v>
      </c>
      <c r="P38" s="276">
        <v>190.06296552000001</v>
      </c>
      <c r="Q38" s="276">
        <v>207.51651355000001</v>
      </c>
      <c r="R38" s="276">
        <v>195.09800733</v>
      </c>
      <c r="S38" s="276">
        <v>190.14361839</v>
      </c>
      <c r="T38" s="276">
        <v>187.93036366999999</v>
      </c>
      <c r="U38" s="276">
        <v>168.02069387</v>
      </c>
      <c r="V38" s="276">
        <v>153.46337323</v>
      </c>
      <c r="W38" s="276">
        <v>167.13278733000001</v>
      </c>
      <c r="X38" s="276">
        <v>191.19483418999999</v>
      </c>
      <c r="Y38" s="276">
        <v>198.43874532999999</v>
      </c>
      <c r="Z38" s="276">
        <v>222.02735193999999</v>
      </c>
      <c r="AA38" s="276">
        <v>200.39661258000001</v>
      </c>
      <c r="AB38" s="276">
        <v>224.54272</v>
      </c>
      <c r="AC38" s="276">
        <v>240.03037806</v>
      </c>
      <c r="AD38" s="276">
        <v>244.097036</v>
      </c>
      <c r="AE38" s="276">
        <v>249.74168742000001</v>
      </c>
      <c r="AF38" s="276">
        <v>232.779222</v>
      </c>
      <c r="AG38" s="276">
        <v>187.90813129</v>
      </c>
      <c r="AH38" s="276">
        <v>179.52524289999999</v>
      </c>
      <c r="AI38" s="276">
        <v>174.47572066999999</v>
      </c>
      <c r="AJ38" s="276">
        <v>216.01500483999999</v>
      </c>
      <c r="AK38" s="276">
        <v>225.25462533000001</v>
      </c>
      <c r="AL38" s="276">
        <v>205.47130322999999</v>
      </c>
      <c r="AM38" s="276">
        <v>259.13686160999998</v>
      </c>
      <c r="AN38" s="276">
        <v>217.39826249999999</v>
      </c>
      <c r="AO38" s="276">
        <v>253.60976031999999</v>
      </c>
      <c r="AP38" s="276">
        <v>267.10362900000001</v>
      </c>
      <c r="AQ38" s="276">
        <v>234.47867515999999</v>
      </c>
      <c r="AR38" s="276">
        <v>272.08974667000001</v>
      </c>
      <c r="AS38" s="276">
        <v>210.89132258000001</v>
      </c>
      <c r="AT38" s="276">
        <v>201.17859257999999</v>
      </c>
      <c r="AU38" s="276">
        <v>196.10049767000001</v>
      </c>
      <c r="AV38" s="276">
        <v>216.30572065000001</v>
      </c>
      <c r="AW38" s="276">
        <v>265.83315067000001</v>
      </c>
      <c r="AX38" s="276">
        <v>234.11035967999999</v>
      </c>
      <c r="AY38" s="276">
        <v>228.34461483999999</v>
      </c>
      <c r="AZ38" s="276">
        <v>252.68872071000001</v>
      </c>
      <c r="BA38" s="276">
        <v>206.56528032</v>
      </c>
      <c r="BB38" s="276">
        <v>269.361062</v>
      </c>
      <c r="BC38" s="276">
        <v>265.56257452</v>
      </c>
      <c r="BD38" s="276">
        <v>250.083935</v>
      </c>
      <c r="BE38" s="276">
        <v>268.45298580999997</v>
      </c>
      <c r="BF38" s="276">
        <v>234.81594931999999</v>
      </c>
      <c r="BG38" s="276">
        <v>231.34530000000001</v>
      </c>
      <c r="BH38" s="276">
        <v>265.43880000000001</v>
      </c>
      <c r="BI38" s="339">
        <v>288.23610000000002</v>
      </c>
      <c r="BJ38" s="339">
        <v>293.85289999999998</v>
      </c>
      <c r="BK38" s="339">
        <v>291.61790000000002</v>
      </c>
      <c r="BL38" s="339">
        <v>291.51749999999998</v>
      </c>
      <c r="BM38" s="339">
        <v>316.31639999999999</v>
      </c>
      <c r="BN38" s="339">
        <v>332.68099999999998</v>
      </c>
      <c r="BO38" s="339">
        <v>312.27730000000003</v>
      </c>
      <c r="BP38" s="339">
        <v>323.86680000000001</v>
      </c>
      <c r="BQ38" s="339">
        <v>278.23110000000003</v>
      </c>
      <c r="BR38" s="339">
        <v>264.46280000000002</v>
      </c>
      <c r="BS38" s="339">
        <v>261.91910000000001</v>
      </c>
      <c r="BT38" s="339">
        <v>300.50490000000002</v>
      </c>
      <c r="BU38" s="339">
        <v>319.28129999999999</v>
      </c>
      <c r="BV38" s="339">
        <v>347.0077</v>
      </c>
    </row>
    <row r="39" spans="1:74" ht="11.1" customHeight="1" x14ac:dyDescent="0.2">
      <c r="A39" s="558" t="s">
        <v>432</v>
      </c>
      <c r="B39" s="561" t="s">
        <v>410</v>
      </c>
      <c r="C39" s="276">
        <v>14.804449032000001</v>
      </c>
      <c r="D39" s="276">
        <v>15.747513571000001</v>
      </c>
      <c r="E39" s="276">
        <v>15.647963548</v>
      </c>
      <c r="F39" s="276">
        <v>16.500007666999998</v>
      </c>
      <c r="G39" s="276">
        <v>16.387770645</v>
      </c>
      <c r="H39" s="276">
        <v>17.146268667000001</v>
      </c>
      <c r="I39" s="276">
        <v>17.47522</v>
      </c>
      <c r="J39" s="276">
        <v>16.402872581</v>
      </c>
      <c r="K39" s="276">
        <v>15.846584667</v>
      </c>
      <c r="L39" s="276">
        <v>15.666572258</v>
      </c>
      <c r="M39" s="276">
        <v>16.393526333000001</v>
      </c>
      <c r="N39" s="276">
        <v>16.698013226</v>
      </c>
      <c r="O39" s="276">
        <v>14.479662580999999</v>
      </c>
      <c r="P39" s="276">
        <v>14.384537241</v>
      </c>
      <c r="Q39" s="276">
        <v>14.242254193999999</v>
      </c>
      <c r="R39" s="276">
        <v>14.896761667</v>
      </c>
      <c r="S39" s="276">
        <v>15.905214515999999</v>
      </c>
      <c r="T39" s="276">
        <v>15.008328000000001</v>
      </c>
      <c r="U39" s="276">
        <v>15.452312580999999</v>
      </c>
      <c r="V39" s="276">
        <v>14.868571935</v>
      </c>
      <c r="W39" s="276">
        <v>14.593213667000001</v>
      </c>
      <c r="X39" s="276">
        <v>14.262849677</v>
      </c>
      <c r="Y39" s="276">
        <v>15.329110332999999</v>
      </c>
      <c r="Z39" s="276">
        <v>15.250813871</v>
      </c>
      <c r="AA39" s="276">
        <v>15.217629032</v>
      </c>
      <c r="AB39" s="276">
        <v>15.613381786</v>
      </c>
      <c r="AC39" s="276">
        <v>15.195332258000001</v>
      </c>
      <c r="AD39" s="276">
        <v>13.933557333</v>
      </c>
      <c r="AE39" s="276">
        <v>16.011147419</v>
      </c>
      <c r="AF39" s="276">
        <v>14.971263333</v>
      </c>
      <c r="AG39" s="276">
        <v>15.002664838999999</v>
      </c>
      <c r="AH39" s="276">
        <v>15.464471290000001</v>
      </c>
      <c r="AI39" s="276">
        <v>15.969348999999999</v>
      </c>
      <c r="AJ39" s="276">
        <v>15.583698387</v>
      </c>
      <c r="AK39" s="276">
        <v>15.290649</v>
      </c>
      <c r="AL39" s="276">
        <v>14.935498709999999</v>
      </c>
      <c r="AM39" s="276">
        <v>14.304057741999999</v>
      </c>
      <c r="AN39" s="276">
        <v>13.998600357000001</v>
      </c>
      <c r="AO39" s="276">
        <v>13.476303226000001</v>
      </c>
      <c r="AP39" s="276">
        <v>12.925976667</v>
      </c>
      <c r="AQ39" s="276">
        <v>14.242663871</v>
      </c>
      <c r="AR39" s="276">
        <v>14.670645333</v>
      </c>
      <c r="AS39" s="276">
        <v>14.350708709999999</v>
      </c>
      <c r="AT39" s="276">
        <v>16.10830129</v>
      </c>
      <c r="AU39" s="276">
        <v>15.817510333</v>
      </c>
      <c r="AV39" s="276">
        <v>15.679948387</v>
      </c>
      <c r="AW39" s="276">
        <v>15.909253</v>
      </c>
      <c r="AX39" s="276">
        <v>17.044627096999999</v>
      </c>
      <c r="AY39" s="276">
        <v>14.460536773999999</v>
      </c>
      <c r="AZ39" s="276">
        <v>13.597778214</v>
      </c>
      <c r="BA39" s="276">
        <v>12.721209354999999</v>
      </c>
      <c r="BB39" s="276">
        <v>13.623688333</v>
      </c>
      <c r="BC39" s="276">
        <v>15.596720323</v>
      </c>
      <c r="BD39" s="276">
        <v>15.799569999999999</v>
      </c>
      <c r="BE39" s="276">
        <v>16.266538064999999</v>
      </c>
      <c r="BF39" s="276">
        <v>16.220916355</v>
      </c>
      <c r="BG39" s="276">
        <v>15.78457</v>
      </c>
      <c r="BH39" s="276">
        <v>15.466240000000001</v>
      </c>
      <c r="BI39" s="339">
        <v>15.54964</v>
      </c>
      <c r="BJ39" s="339">
        <v>17.322050000000001</v>
      </c>
      <c r="BK39" s="339">
        <v>14.48715</v>
      </c>
      <c r="BL39" s="339">
        <v>13.77083</v>
      </c>
      <c r="BM39" s="339">
        <v>13.602399999999999</v>
      </c>
      <c r="BN39" s="339">
        <v>14.06073</v>
      </c>
      <c r="BO39" s="339">
        <v>15.557090000000001</v>
      </c>
      <c r="BP39" s="339">
        <v>16.418279999999999</v>
      </c>
      <c r="BQ39" s="339">
        <v>16.452819999999999</v>
      </c>
      <c r="BR39" s="339">
        <v>16.373709999999999</v>
      </c>
      <c r="BS39" s="339">
        <v>15.72081</v>
      </c>
      <c r="BT39" s="339">
        <v>15.630599999999999</v>
      </c>
      <c r="BU39" s="339">
        <v>15.734120000000001</v>
      </c>
      <c r="BV39" s="339">
        <v>17.516359999999999</v>
      </c>
    </row>
    <row r="40" spans="1:74" ht="11.1" customHeight="1" x14ac:dyDescent="0.2">
      <c r="A40" s="558" t="s">
        <v>433</v>
      </c>
      <c r="B40" s="559" t="s">
        <v>412</v>
      </c>
      <c r="C40" s="276">
        <v>5178.5724528999999</v>
      </c>
      <c r="D40" s="276">
        <v>4798.2453400000004</v>
      </c>
      <c r="E40" s="276">
        <v>4365.7275771000004</v>
      </c>
      <c r="F40" s="276">
        <v>4510.5927412999999</v>
      </c>
      <c r="G40" s="276">
        <v>4787.3387315999998</v>
      </c>
      <c r="H40" s="276">
        <v>5800.981393</v>
      </c>
      <c r="I40" s="276">
        <v>6187.4101886999997</v>
      </c>
      <c r="J40" s="276">
        <v>6115.5440852000002</v>
      </c>
      <c r="K40" s="276">
        <v>5090.6382837000001</v>
      </c>
      <c r="L40" s="276">
        <v>4266.8470513000002</v>
      </c>
      <c r="M40" s="276">
        <v>4300.2171706999998</v>
      </c>
      <c r="N40" s="276">
        <v>4618.1756894</v>
      </c>
      <c r="O40" s="276">
        <v>4704.8970761</v>
      </c>
      <c r="P40" s="276">
        <v>4572.7694890000002</v>
      </c>
      <c r="Q40" s="276">
        <v>4302.2024167999998</v>
      </c>
      <c r="R40" s="276">
        <v>4382.3286427000003</v>
      </c>
      <c r="S40" s="276">
        <v>5024.2841206000003</v>
      </c>
      <c r="T40" s="276">
        <v>5519.6248869999999</v>
      </c>
      <c r="U40" s="276">
        <v>6097.8055087000002</v>
      </c>
      <c r="V40" s="276">
        <v>5781.8085793999999</v>
      </c>
      <c r="W40" s="276">
        <v>5055.0679812999997</v>
      </c>
      <c r="X40" s="276">
        <v>4427.6174289999999</v>
      </c>
      <c r="Y40" s="276">
        <v>4447.249906</v>
      </c>
      <c r="Z40" s="276">
        <v>4630.0542083999999</v>
      </c>
      <c r="AA40" s="276">
        <v>4817.8213741999998</v>
      </c>
      <c r="AB40" s="276">
        <v>4763.0678485999997</v>
      </c>
      <c r="AC40" s="276">
        <v>4570.0874764999999</v>
      </c>
      <c r="AD40" s="276">
        <v>4315.2303936999997</v>
      </c>
      <c r="AE40" s="276">
        <v>4645.0077687000003</v>
      </c>
      <c r="AF40" s="276">
        <v>5508.0930600000002</v>
      </c>
      <c r="AG40" s="276">
        <v>5659.8575983999999</v>
      </c>
      <c r="AH40" s="276">
        <v>5728.8938934999996</v>
      </c>
      <c r="AI40" s="276">
        <v>5238.9064792999998</v>
      </c>
      <c r="AJ40" s="276">
        <v>4516.4008326000003</v>
      </c>
      <c r="AK40" s="276">
        <v>4574.5188163000003</v>
      </c>
      <c r="AL40" s="276">
        <v>4922.2525312999996</v>
      </c>
      <c r="AM40" s="276">
        <v>5516.5068835000002</v>
      </c>
      <c r="AN40" s="276">
        <v>5126.4347535999996</v>
      </c>
      <c r="AO40" s="276">
        <v>4659.1624267999996</v>
      </c>
      <c r="AP40" s="276">
        <v>4357.9970960000001</v>
      </c>
      <c r="AQ40" s="276">
        <v>4764.5287226</v>
      </c>
      <c r="AR40" s="276">
        <v>5463.0929210000004</v>
      </c>
      <c r="AS40" s="276">
        <v>5602.2480194</v>
      </c>
      <c r="AT40" s="276">
        <v>5719.4918805999996</v>
      </c>
      <c r="AU40" s="276">
        <v>5187.9195929999996</v>
      </c>
      <c r="AV40" s="276">
        <v>4474.3416045000004</v>
      </c>
      <c r="AW40" s="276">
        <v>4637.4633052999998</v>
      </c>
      <c r="AX40" s="276">
        <v>4736.9376245000003</v>
      </c>
      <c r="AY40" s="276">
        <v>5249.9926548000003</v>
      </c>
      <c r="AZ40" s="276">
        <v>5458.2177967999996</v>
      </c>
      <c r="BA40" s="276">
        <v>4593.1653323</v>
      </c>
      <c r="BB40" s="276">
        <v>4388.5798943</v>
      </c>
      <c r="BC40" s="276">
        <v>4860.0576048000003</v>
      </c>
      <c r="BD40" s="276">
        <v>5698.0405246999999</v>
      </c>
      <c r="BE40" s="276">
        <v>6066.7642813000002</v>
      </c>
      <c r="BF40" s="276">
        <v>5865.0815798000003</v>
      </c>
      <c r="BG40" s="276">
        <v>5306.982</v>
      </c>
      <c r="BH40" s="276">
        <v>4524.8370000000004</v>
      </c>
      <c r="BI40" s="339">
        <v>4486.6710000000003</v>
      </c>
      <c r="BJ40" s="339">
        <v>4942.4219999999996</v>
      </c>
      <c r="BK40" s="339">
        <v>5234.1009999999997</v>
      </c>
      <c r="BL40" s="339">
        <v>5012.3879999999999</v>
      </c>
      <c r="BM40" s="339">
        <v>4556.5420000000004</v>
      </c>
      <c r="BN40" s="339">
        <v>4490.3220000000001</v>
      </c>
      <c r="BO40" s="339">
        <v>4928.4859999999999</v>
      </c>
      <c r="BP40" s="339">
        <v>5718.79</v>
      </c>
      <c r="BQ40" s="339">
        <v>6027.7330000000002</v>
      </c>
      <c r="BR40" s="339">
        <v>5964.875</v>
      </c>
      <c r="BS40" s="339">
        <v>5242.7709999999997</v>
      </c>
      <c r="BT40" s="339">
        <v>4596.8590000000004</v>
      </c>
      <c r="BU40" s="339">
        <v>4552.0990000000002</v>
      </c>
      <c r="BV40" s="339">
        <v>4976.6000000000004</v>
      </c>
    </row>
    <row r="41" spans="1:74" ht="11.1" customHeight="1" x14ac:dyDescent="0.2">
      <c r="A41" s="552"/>
      <c r="B41" s="131" t="s">
        <v>434</v>
      </c>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c r="AA41" s="252"/>
      <c r="AB41" s="252"/>
      <c r="AC41" s="252"/>
      <c r="AD41" s="252"/>
      <c r="AE41" s="252"/>
      <c r="AF41" s="252"/>
      <c r="AG41" s="252"/>
      <c r="AH41" s="252"/>
      <c r="AI41" s="252"/>
      <c r="AJ41" s="252"/>
      <c r="AK41" s="252"/>
      <c r="AL41" s="252"/>
      <c r="AM41" s="252"/>
      <c r="AN41" s="252"/>
      <c r="AO41" s="252"/>
      <c r="AP41" s="252"/>
      <c r="AQ41" s="252"/>
      <c r="AR41" s="252"/>
      <c r="AS41" s="252"/>
      <c r="AT41" s="252"/>
      <c r="AU41" s="252"/>
      <c r="AV41" s="252"/>
      <c r="AW41" s="252"/>
      <c r="AX41" s="252"/>
      <c r="AY41" s="252"/>
      <c r="AZ41" s="252"/>
      <c r="BA41" s="252"/>
      <c r="BB41" s="252"/>
      <c r="BC41" s="252"/>
      <c r="BD41" s="252"/>
      <c r="BE41" s="252"/>
      <c r="BF41" s="252"/>
      <c r="BG41" s="252"/>
      <c r="BH41" s="252"/>
      <c r="BI41" s="365"/>
      <c r="BJ41" s="365"/>
      <c r="BK41" s="365"/>
      <c r="BL41" s="365"/>
      <c r="BM41" s="365"/>
      <c r="BN41" s="365"/>
      <c r="BO41" s="365"/>
      <c r="BP41" s="365"/>
      <c r="BQ41" s="365"/>
      <c r="BR41" s="365"/>
      <c r="BS41" s="365"/>
      <c r="BT41" s="365"/>
      <c r="BU41" s="365"/>
      <c r="BV41" s="365"/>
    </row>
    <row r="42" spans="1:74" ht="11.1" customHeight="1" x14ac:dyDescent="0.2">
      <c r="A42" s="558" t="s">
        <v>435</v>
      </c>
      <c r="B42" s="559" t="s">
        <v>91</v>
      </c>
      <c r="C42" s="276">
        <v>1932.6399194000001</v>
      </c>
      <c r="D42" s="276">
        <v>1827.8769886</v>
      </c>
      <c r="E42" s="276">
        <v>1662.4054919</v>
      </c>
      <c r="F42" s="276">
        <v>1508.6957786999999</v>
      </c>
      <c r="G42" s="276">
        <v>1522.7135681</v>
      </c>
      <c r="H42" s="276">
        <v>1856.6587473</v>
      </c>
      <c r="I42" s="276">
        <v>2060.3712774000001</v>
      </c>
      <c r="J42" s="276">
        <v>1971.9987229000001</v>
      </c>
      <c r="K42" s="276">
        <v>1658.0496707</v>
      </c>
      <c r="L42" s="276">
        <v>1572.2792168000001</v>
      </c>
      <c r="M42" s="276">
        <v>1519.473706</v>
      </c>
      <c r="N42" s="276">
        <v>1633.7663657999999</v>
      </c>
      <c r="O42" s="276">
        <v>1575.2439542</v>
      </c>
      <c r="P42" s="276">
        <v>1544.7406262</v>
      </c>
      <c r="Q42" s="276">
        <v>1290.7152348</v>
      </c>
      <c r="R42" s="276">
        <v>1254.413965</v>
      </c>
      <c r="S42" s="276">
        <v>1331.0901635</v>
      </c>
      <c r="T42" s="276">
        <v>1604.0886439999999</v>
      </c>
      <c r="U42" s="276">
        <v>1886.6518781</v>
      </c>
      <c r="V42" s="276">
        <v>1796.219321</v>
      </c>
      <c r="W42" s="276">
        <v>1486.3262523000001</v>
      </c>
      <c r="X42" s="276">
        <v>1369.2284500000001</v>
      </c>
      <c r="Y42" s="276">
        <v>1546.1852663</v>
      </c>
      <c r="Z42" s="276">
        <v>1660.7725965</v>
      </c>
      <c r="AA42" s="276">
        <v>1686.9631671</v>
      </c>
      <c r="AB42" s="276">
        <v>1714.4741753999999</v>
      </c>
      <c r="AC42" s="276">
        <v>1561.0310081</v>
      </c>
      <c r="AD42" s="276">
        <v>1438.0162413</v>
      </c>
      <c r="AE42" s="276">
        <v>1414.8490552000001</v>
      </c>
      <c r="AF42" s="276">
        <v>1634.2991797</v>
      </c>
      <c r="AG42" s="276">
        <v>1830.2614561</v>
      </c>
      <c r="AH42" s="276">
        <v>1797.6930616</v>
      </c>
      <c r="AI42" s="276">
        <v>1607.5877637000001</v>
      </c>
      <c r="AJ42" s="276">
        <v>1476.9427499999999</v>
      </c>
      <c r="AK42" s="276">
        <v>1516.154121</v>
      </c>
      <c r="AL42" s="276">
        <v>1780.6185958000001</v>
      </c>
      <c r="AM42" s="276">
        <v>1870.6610089999999</v>
      </c>
      <c r="AN42" s="276">
        <v>1854.5386429</v>
      </c>
      <c r="AO42" s="276">
        <v>1665.2499358</v>
      </c>
      <c r="AP42" s="276">
        <v>1318.1857247</v>
      </c>
      <c r="AQ42" s="276">
        <v>1326.1681771000001</v>
      </c>
      <c r="AR42" s="276">
        <v>1662.9214102999999</v>
      </c>
      <c r="AS42" s="276">
        <v>1739.2183832000001</v>
      </c>
      <c r="AT42" s="276">
        <v>1808.1541170999999</v>
      </c>
      <c r="AU42" s="276">
        <v>1471.0717549999999</v>
      </c>
      <c r="AV42" s="276">
        <v>1373.3376347999999</v>
      </c>
      <c r="AW42" s="276">
        <v>1526.0673227</v>
      </c>
      <c r="AX42" s="276">
        <v>1560.3607268000001</v>
      </c>
      <c r="AY42" s="276">
        <v>1631.3363257999999</v>
      </c>
      <c r="AZ42" s="276">
        <v>1733.4927760999999</v>
      </c>
      <c r="BA42" s="276">
        <v>1394.1383476999999</v>
      </c>
      <c r="BB42" s="276">
        <v>1201.2550409999999</v>
      </c>
      <c r="BC42" s="276">
        <v>1210.1467161</v>
      </c>
      <c r="BD42" s="276">
        <v>1507.6747717000001</v>
      </c>
      <c r="BE42" s="276">
        <v>1658.8489526000001</v>
      </c>
      <c r="BF42" s="276">
        <v>1604.7271971</v>
      </c>
      <c r="BG42" s="276">
        <v>1480.461</v>
      </c>
      <c r="BH42" s="276">
        <v>1257.146</v>
      </c>
      <c r="BI42" s="339">
        <v>1444.9849999999999</v>
      </c>
      <c r="BJ42" s="339">
        <v>1596.902</v>
      </c>
      <c r="BK42" s="339">
        <v>1629.248</v>
      </c>
      <c r="BL42" s="339">
        <v>1586.4359999999999</v>
      </c>
      <c r="BM42" s="339">
        <v>1431.884</v>
      </c>
      <c r="BN42" s="339">
        <v>1264.1980000000001</v>
      </c>
      <c r="BO42" s="339">
        <v>1247.6610000000001</v>
      </c>
      <c r="BP42" s="339">
        <v>1547.9749999999999</v>
      </c>
      <c r="BQ42" s="339">
        <v>1697.43</v>
      </c>
      <c r="BR42" s="339">
        <v>1683.1410000000001</v>
      </c>
      <c r="BS42" s="339">
        <v>1450.24</v>
      </c>
      <c r="BT42" s="339">
        <v>1351.0170000000001</v>
      </c>
      <c r="BU42" s="339">
        <v>1440.9459999999999</v>
      </c>
      <c r="BV42" s="339">
        <v>1563.8040000000001</v>
      </c>
    </row>
    <row r="43" spans="1:74" ht="11.1" customHeight="1" x14ac:dyDescent="0.2">
      <c r="A43" s="558" t="s">
        <v>436</v>
      </c>
      <c r="B43" s="559" t="s">
        <v>92</v>
      </c>
      <c r="C43" s="276">
        <v>150.05066031999999</v>
      </c>
      <c r="D43" s="276">
        <v>118.91494</v>
      </c>
      <c r="E43" s="276">
        <v>157.82685161000001</v>
      </c>
      <c r="F43" s="276">
        <v>106.18671467</v>
      </c>
      <c r="G43" s="276">
        <v>133.55836160999999</v>
      </c>
      <c r="H43" s="276">
        <v>159.05381333</v>
      </c>
      <c r="I43" s="276">
        <v>358.24870064999999</v>
      </c>
      <c r="J43" s="276">
        <v>248.29832064999999</v>
      </c>
      <c r="K43" s="276">
        <v>98.760091666999998</v>
      </c>
      <c r="L43" s="276">
        <v>115.98157839</v>
      </c>
      <c r="M43" s="276">
        <v>128.19212967000001</v>
      </c>
      <c r="N43" s="276">
        <v>174.34893452</v>
      </c>
      <c r="O43" s="276">
        <v>236.34712580999999</v>
      </c>
      <c r="P43" s="276">
        <v>277.58878241000002</v>
      </c>
      <c r="Q43" s="276">
        <v>266.51808870999997</v>
      </c>
      <c r="R43" s="276">
        <v>282.39587067000002</v>
      </c>
      <c r="S43" s="276">
        <v>320.86270258000002</v>
      </c>
      <c r="T43" s="276">
        <v>374.50863267</v>
      </c>
      <c r="U43" s="276">
        <v>527.71824258000004</v>
      </c>
      <c r="V43" s="276">
        <v>306.58460774000002</v>
      </c>
      <c r="W43" s="276">
        <v>206.00585067</v>
      </c>
      <c r="X43" s="276">
        <v>158.31319870999999</v>
      </c>
      <c r="Y43" s="276">
        <v>176.29273266999999</v>
      </c>
      <c r="Z43" s="276">
        <v>165.96003354999999</v>
      </c>
      <c r="AA43" s="276">
        <v>187.78319096999999</v>
      </c>
      <c r="AB43" s="276">
        <v>196.74053499999999</v>
      </c>
      <c r="AC43" s="276">
        <v>207.94393839</v>
      </c>
      <c r="AD43" s="276">
        <v>178.45382033000001</v>
      </c>
      <c r="AE43" s="276">
        <v>195.15517194</v>
      </c>
      <c r="AF43" s="276">
        <v>193.15888533</v>
      </c>
      <c r="AG43" s="276">
        <v>288.99492515999998</v>
      </c>
      <c r="AH43" s="276">
        <v>258.90142386999997</v>
      </c>
      <c r="AI43" s="276">
        <v>167.81093000000001</v>
      </c>
      <c r="AJ43" s="276">
        <v>166.62602613000001</v>
      </c>
      <c r="AK43" s="276">
        <v>174.34875600000001</v>
      </c>
      <c r="AL43" s="276">
        <v>184.27336129</v>
      </c>
      <c r="AM43" s="276">
        <v>221.35487194000001</v>
      </c>
      <c r="AN43" s="276">
        <v>194.361085</v>
      </c>
      <c r="AO43" s="276">
        <v>170.27562774</v>
      </c>
      <c r="AP43" s="276">
        <v>148.24138600000001</v>
      </c>
      <c r="AQ43" s="276">
        <v>208.36266097000001</v>
      </c>
      <c r="AR43" s="276">
        <v>196.75080532999999</v>
      </c>
      <c r="AS43" s="276">
        <v>187.16496806000001</v>
      </c>
      <c r="AT43" s="276">
        <v>241.61230323000001</v>
      </c>
      <c r="AU43" s="276">
        <v>181.40732066999999</v>
      </c>
      <c r="AV43" s="276">
        <v>191.87726323000001</v>
      </c>
      <c r="AW43" s="276">
        <v>179.54608899999999</v>
      </c>
      <c r="AX43" s="276">
        <v>213.57443419000001</v>
      </c>
      <c r="AY43" s="276">
        <v>270.76528741999999</v>
      </c>
      <c r="AZ43" s="276">
        <v>320.20863679000001</v>
      </c>
      <c r="BA43" s="276">
        <v>295.36598935000001</v>
      </c>
      <c r="BB43" s="276">
        <v>240.56571632999999</v>
      </c>
      <c r="BC43" s="276">
        <v>224.44500613</v>
      </c>
      <c r="BD43" s="276">
        <v>298.37353300000001</v>
      </c>
      <c r="BE43" s="276">
        <v>373.28068968000002</v>
      </c>
      <c r="BF43" s="276">
        <v>321.58176723000003</v>
      </c>
      <c r="BG43" s="276">
        <v>287.82810000000001</v>
      </c>
      <c r="BH43" s="276">
        <v>228.50579999999999</v>
      </c>
      <c r="BI43" s="339">
        <v>235.63980000000001</v>
      </c>
      <c r="BJ43" s="339">
        <v>248.9375</v>
      </c>
      <c r="BK43" s="339">
        <v>270.84949999999998</v>
      </c>
      <c r="BL43" s="339">
        <v>283.74489999999997</v>
      </c>
      <c r="BM43" s="339">
        <v>257.66789999999997</v>
      </c>
      <c r="BN43" s="339">
        <v>216.93719999999999</v>
      </c>
      <c r="BO43" s="339">
        <v>230.75640000000001</v>
      </c>
      <c r="BP43" s="339">
        <v>292.63310000000001</v>
      </c>
      <c r="BQ43" s="339">
        <v>404.49200000000002</v>
      </c>
      <c r="BR43" s="339">
        <v>371.77260000000001</v>
      </c>
      <c r="BS43" s="339">
        <v>219.8022</v>
      </c>
      <c r="BT43" s="339">
        <v>221.49709999999999</v>
      </c>
      <c r="BU43" s="339">
        <v>237.09280000000001</v>
      </c>
      <c r="BV43" s="339">
        <v>264.02300000000002</v>
      </c>
    </row>
    <row r="44" spans="1:74" ht="11.1" customHeight="1" x14ac:dyDescent="0.2">
      <c r="A44" s="558" t="s">
        <v>437</v>
      </c>
      <c r="B44" s="561" t="s">
        <v>396</v>
      </c>
      <c r="C44" s="276">
        <v>10.616267097</v>
      </c>
      <c r="D44" s="276">
        <v>13.973208214</v>
      </c>
      <c r="E44" s="276">
        <v>12.731947741999999</v>
      </c>
      <c r="F44" s="276">
        <v>12.345914667000001</v>
      </c>
      <c r="G44" s="276">
        <v>12.641074516</v>
      </c>
      <c r="H44" s="276">
        <v>13.179569333</v>
      </c>
      <c r="I44" s="276">
        <v>11.464162903</v>
      </c>
      <c r="J44" s="276">
        <v>12.321155161</v>
      </c>
      <c r="K44" s="276">
        <v>12.044900667</v>
      </c>
      <c r="L44" s="276">
        <v>7.5364522580999997</v>
      </c>
      <c r="M44" s="276">
        <v>7.5164893333</v>
      </c>
      <c r="N44" s="276">
        <v>9.7441332258000006</v>
      </c>
      <c r="O44" s="276">
        <v>12.947756774</v>
      </c>
      <c r="P44" s="276">
        <v>12.580027241</v>
      </c>
      <c r="Q44" s="276">
        <v>5.6556812903000004</v>
      </c>
      <c r="R44" s="276">
        <v>5.4696943332999997</v>
      </c>
      <c r="S44" s="276">
        <v>7.0709299999999997</v>
      </c>
      <c r="T44" s="276">
        <v>12.069787333000001</v>
      </c>
      <c r="U44" s="276">
        <v>9.2071190322999996</v>
      </c>
      <c r="V44" s="276">
        <v>11.314302258</v>
      </c>
      <c r="W44" s="276">
        <v>11.143285667000001</v>
      </c>
      <c r="X44" s="276">
        <v>6.5992638709999998</v>
      </c>
      <c r="Y44" s="276">
        <v>6.5212240000000001</v>
      </c>
      <c r="Z44" s="276">
        <v>6.2303070967999998</v>
      </c>
      <c r="AA44" s="276">
        <v>11.952349355000001</v>
      </c>
      <c r="AB44" s="276">
        <v>10.742018214</v>
      </c>
      <c r="AC44" s="276">
        <v>11.998975484000001</v>
      </c>
      <c r="AD44" s="276">
        <v>7.2025043333000003</v>
      </c>
      <c r="AE44" s="276">
        <v>11.810065484000001</v>
      </c>
      <c r="AF44" s="276">
        <v>11.530507332999999</v>
      </c>
      <c r="AG44" s="276">
        <v>12.921786128999999</v>
      </c>
      <c r="AH44" s="276">
        <v>12.684598064999999</v>
      </c>
      <c r="AI44" s="276">
        <v>9.8966126666999994</v>
      </c>
      <c r="AJ44" s="276">
        <v>8.1419680645000003</v>
      </c>
      <c r="AK44" s="276">
        <v>13.766329667000001</v>
      </c>
      <c r="AL44" s="276">
        <v>16.342457742000001</v>
      </c>
      <c r="AM44" s="276">
        <v>14.783211613000001</v>
      </c>
      <c r="AN44" s="276">
        <v>11.613820713999999</v>
      </c>
      <c r="AO44" s="276">
        <v>16.225464839000001</v>
      </c>
      <c r="AP44" s="276">
        <v>12.373806667</v>
      </c>
      <c r="AQ44" s="276">
        <v>13.006181290000001</v>
      </c>
      <c r="AR44" s="276">
        <v>13.855087333</v>
      </c>
      <c r="AS44" s="276">
        <v>13.485237742000001</v>
      </c>
      <c r="AT44" s="276">
        <v>12.394193871000001</v>
      </c>
      <c r="AU44" s="276">
        <v>13.104514999999999</v>
      </c>
      <c r="AV44" s="276">
        <v>5.4645648387000003</v>
      </c>
      <c r="AW44" s="276">
        <v>10.177937667</v>
      </c>
      <c r="AX44" s="276">
        <v>11.392106452</v>
      </c>
      <c r="AY44" s="276">
        <v>11.880655484</v>
      </c>
      <c r="AZ44" s="276">
        <v>14.2793075</v>
      </c>
      <c r="BA44" s="276">
        <v>8.8448493547999991</v>
      </c>
      <c r="BB44" s="276">
        <v>8.1451650000000004</v>
      </c>
      <c r="BC44" s="276">
        <v>10.377596452000001</v>
      </c>
      <c r="BD44" s="276">
        <v>14.619508333000001</v>
      </c>
      <c r="BE44" s="276">
        <v>13.516204516</v>
      </c>
      <c r="BF44" s="276">
        <v>12.933090096999999</v>
      </c>
      <c r="BG44" s="276">
        <v>12.403740000000001</v>
      </c>
      <c r="BH44" s="276">
        <v>9.7141029999999997</v>
      </c>
      <c r="BI44" s="339">
        <v>11.333399999999999</v>
      </c>
      <c r="BJ44" s="339">
        <v>12.1755</v>
      </c>
      <c r="BK44" s="339">
        <v>12.7578</v>
      </c>
      <c r="BL44" s="339">
        <v>12.65325</v>
      </c>
      <c r="BM44" s="339">
        <v>11.228999999999999</v>
      </c>
      <c r="BN44" s="339">
        <v>9.9542199999999994</v>
      </c>
      <c r="BO44" s="339">
        <v>10.77675</v>
      </c>
      <c r="BP44" s="339">
        <v>12.03905</v>
      </c>
      <c r="BQ44" s="339">
        <v>12.636559999999999</v>
      </c>
      <c r="BR44" s="339">
        <v>12.7775</v>
      </c>
      <c r="BS44" s="339">
        <v>11.28659</v>
      </c>
      <c r="BT44" s="339">
        <v>10.07827</v>
      </c>
      <c r="BU44" s="339">
        <v>11.25006</v>
      </c>
      <c r="BV44" s="339">
        <v>12.029019999999999</v>
      </c>
    </row>
    <row r="45" spans="1:74" ht="11.1" customHeight="1" x14ac:dyDescent="0.2">
      <c r="A45" s="558" t="s">
        <v>438</v>
      </c>
      <c r="B45" s="561" t="s">
        <v>93</v>
      </c>
      <c r="C45" s="276">
        <v>7.4324974193999997</v>
      </c>
      <c r="D45" s="276">
        <v>7.2849917856999999</v>
      </c>
      <c r="E45" s="276">
        <v>7.1243048386999996</v>
      </c>
      <c r="F45" s="276">
        <v>7.8479229999999998</v>
      </c>
      <c r="G45" s="276">
        <v>8.2385390323000003</v>
      </c>
      <c r="H45" s="276">
        <v>9.3739336666999993</v>
      </c>
      <c r="I45" s="276">
        <v>9.8066909676999998</v>
      </c>
      <c r="J45" s="276">
        <v>10.055557742</v>
      </c>
      <c r="K45" s="276">
        <v>9.9154876667000007</v>
      </c>
      <c r="L45" s="276">
        <v>8.4293393547999997</v>
      </c>
      <c r="M45" s="276">
        <v>8.1234793333000006</v>
      </c>
      <c r="N45" s="276">
        <v>8.6617403226</v>
      </c>
      <c r="O45" s="276">
        <v>10.784016773999999</v>
      </c>
      <c r="P45" s="276">
        <v>11.719881724</v>
      </c>
      <c r="Q45" s="276">
        <v>11.881793547999999</v>
      </c>
      <c r="R45" s="276">
        <v>11.005355</v>
      </c>
      <c r="S45" s="276">
        <v>10.814705805999999</v>
      </c>
      <c r="T45" s="276">
        <v>11.665853667</v>
      </c>
      <c r="U45" s="276">
        <v>11.731810644999999</v>
      </c>
      <c r="V45" s="276">
        <v>12.332797419</v>
      </c>
      <c r="W45" s="276">
        <v>11.097027667000001</v>
      </c>
      <c r="X45" s="276">
        <v>9.5397332257999992</v>
      </c>
      <c r="Y45" s="276">
        <v>10.392181000000001</v>
      </c>
      <c r="Z45" s="276">
        <v>11.264833871</v>
      </c>
      <c r="AA45" s="276">
        <v>14.279602581000001</v>
      </c>
      <c r="AB45" s="276">
        <v>13.096966785999999</v>
      </c>
      <c r="AC45" s="276">
        <v>12.963949355</v>
      </c>
      <c r="AD45" s="276">
        <v>12.417952667</v>
      </c>
      <c r="AE45" s="276">
        <v>12.437562581</v>
      </c>
      <c r="AF45" s="276">
        <v>12.287919667000001</v>
      </c>
      <c r="AG45" s="276">
        <v>12.882402258000001</v>
      </c>
      <c r="AH45" s="276">
        <v>13.109044516000001</v>
      </c>
      <c r="AI45" s="276">
        <v>13.623124333</v>
      </c>
      <c r="AJ45" s="276">
        <v>13.255903870999999</v>
      </c>
      <c r="AK45" s="276">
        <v>12.574906667</v>
      </c>
      <c r="AL45" s="276">
        <v>12.132403547999999</v>
      </c>
      <c r="AM45" s="276">
        <v>10.776524194</v>
      </c>
      <c r="AN45" s="276">
        <v>10.874180357</v>
      </c>
      <c r="AO45" s="276">
        <v>11.866477742000001</v>
      </c>
      <c r="AP45" s="276">
        <v>11.446644333</v>
      </c>
      <c r="AQ45" s="276">
        <v>13.087349677000001</v>
      </c>
      <c r="AR45" s="276">
        <v>11.876885667</v>
      </c>
      <c r="AS45" s="276">
        <v>12.77041</v>
      </c>
      <c r="AT45" s="276">
        <v>14.757908710000001</v>
      </c>
      <c r="AU45" s="276">
        <v>13.596547666999999</v>
      </c>
      <c r="AV45" s="276">
        <v>12.600100968</v>
      </c>
      <c r="AW45" s="276">
        <v>12.160983</v>
      </c>
      <c r="AX45" s="276">
        <v>14.84377871</v>
      </c>
      <c r="AY45" s="276">
        <v>12.719601935</v>
      </c>
      <c r="AZ45" s="276">
        <v>14.163508214</v>
      </c>
      <c r="BA45" s="276">
        <v>10.913072258</v>
      </c>
      <c r="BB45" s="276">
        <v>10.793050333</v>
      </c>
      <c r="BC45" s="276">
        <v>13.197764839</v>
      </c>
      <c r="BD45" s="276">
        <v>15.244199332999999</v>
      </c>
      <c r="BE45" s="276">
        <v>15.091437097</v>
      </c>
      <c r="BF45" s="276">
        <v>15.083926676999999</v>
      </c>
      <c r="BG45" s="276">
        <v>14.945410000000001</v>
      </c>
      <c r="BH45" s="276">
        <v>12.76544</v>
      </c>
      <c r="BI45" s="339">
        <v>12.62683</v>
      </c>
      <c r="BJ45" s="339">
        <v>15.38829</v>
      </c>
      <c r="BK45" s="339">
        <v>12.77983</v>
      </c>
      <c r="BL45" s="339">
        <v>13.56263</v>
      </c>
      <c r="BM45" s="339">
        <v>11.01113</v>
      </c>
      <c r="BN45" s="339">
        <v>10.916740000000001</v>
      </c>
      <c r="BO45" s="339">
        <v>13.47082</v>
      </c>
      <c r="BP45" s="339">
        <v>15.2994</v>
      </c>
      <c r="BQ45" s="339">
        <v>15.34562</v>
      </c>
      <c r="BR45" s="339">
        <v>15.58257</v>
      </c>
      <c r="BS45" s="339">
        <v>14.498010000000001</v>
      </c>
      <c r="BT45" s="339">
        <v>13.15963</v>
      </c>
      <c r="BU45" s="339">
        <v>12.93756</v>
      </c>
      <c r="BV45" s="339">
        <v>15.573180000000001</v>
      </c>
    </row>
    <row r="46" spans="1:74" ht="11.1" customHeight="1" x14ac:dyDescent="0.2">
      <c r="A46" s="558" t="s">
        <v>439</v>
      </c>
      <c r="B46" s="561" t="s">
        <v>94</v>
      </c>
      <c r="C46" s="276">
        <v>594.57154838999998</v>
      </c>
      <c r="D46" s="276">
        <v>568.89192857</v>
      </c>
      <c r="E46" s="276">
        <v>520.71893548000003</v>
      </c>
      <c r="F46" s="276">
        <v>475.94613333000001</v>
      </c>
      <c r="G46" s="276">
        <v>456.23193548</v>
      </c>
      <c r="H46" s="276">
        <v>523.93926667000005</v>
      </c>
      <c r="I46" s="276">
        <v>581.74967742000001</v>
      </c>
      <c r="J46" s="276">
        <v>583.44293547999996</v>
      </c>
      <c r="K46" s="276">
        <v>564.90903333000006</v>
      </c>
      <c r="L46" s="276">
        <v>479.92977418999999</v>
      </c>
      <c r="M46" s="276">
        <v>526.95756667000001</v>
      </c>
      <c r="N46" s="276">
        <v>566.50987096999995</v>
      </c>
      <c r="O46" s="276">
        <v>588.51261290000002</v>
      </c>
      <c r="P46" s="276">
        <v>551.64151723999998</v>
      </c>
      <c r="Q46" s="276">
        <v>518.86435484000003</v>
      </c>
      <c r="R46" s="276">
        <v>461.74363333000002</v>
      </c>
      <c r="S46" s="276">
        <v>529.15835484000002</v>
      </c>
      <c r="T46" s="276">
        <v>555.32309999999995</v>
      </c>
      <c r="U46" s="276">
        <v>543.67538709999997</v>
      </c>
      <c r="V46" s="276">
        <v>555.17864515999997</v>
      </c>
      <c r="W46" s="276">
        <v>554.83270000000005</v>
      </c>
      <c r="X46" s="276">
        <v>539.92783870999995</v>
      </c>
      <c r="Y46" s="276">
        <v>496.32503333</v>
      </c>
      <c r="Z46" s="276">
        <v>558.84067742000002</v>
      </c>
      <c r="AA46" s="276">
        <v>588.26254839000001</v>
      </c>
      <c r="AB46" s="276">
        <v>549.19417856999996</v>
      </c>
      <c r="AC46" s="276">
        <v>506.14529032000002</v>
      </c>
      <c r="AD46" s="276">
        <v>419.79373333000001</v>
      </c>
      <c r="AE46" s="276">
        <v>472.97396773999998</v>
      </c>
      <c r="AF46" s="276">
        <v>536.67503333000002</v>
      </c>
      <c r="AG46" s="276">
        <v>537.49483870999995</v>
      </c>
      <c r="AH46" s="276">
        <v>550.44480644999999</v>
      </c>
      <c r="AI46" s="276">
        <v>514.24289999999996</v>
      </c>
      <c r="AJ46" s="276">
        <v>514.42983871000001</v>
      </c>
      <c r="AK46" s="276">
        <v>553.52380000000005</v>
      </c>
      <c r="AL46" s="276">
        <v>577.78016129000002</v>
      </c>
      <c r="AM46" s="276">
        <v>586.12280644999998</v>
      </c>
      <c r="AN46" s="276">
        <v>525.64878570999997</v>
      </c>
      <c r="AO46" s="276">
        <v>486.46445161000003</v>
      </c>
      <c r="AP46" s="276">
        <v>494.04109999999997</v>
      </c>
      <c r="AQ46" s="276">
        <v>544.14848386999995</v>
      </c>
      <c r="AR46" s="276">
        <v>591.86099999999999</v>
      </c>
      <c r="AS46" s="276">
        <v>596.31793547999996</v>
      </c>
      <c r="AT46" s="276">
        <v>583.14777418999995</v>
      </c>
      <c r="AU46" s="276">
        <v>577.78790000000004</v>
      </c>
      <c r="AV46" s="276">
        <v>459.40941935000001</v>
      </c>
      <c r="AW46" s="276">
        <v>526.4701</v>
      </c>
      <c r="AX46" s="276">
        <v>589.82548386999997</v>
      </c>
      <c r="AY46" s="276">
        <v>603.01470968000001</v>
      </c>
      <c r="AZ46" s="276">
        <v>570.03239285999996</v>
      </c>
      <c r="BA46" s="276">
        <v>488.06503226000001</v>
      </c>
      <c r="BB46" s="276">
        <v>471.33190000000002</v>
      </c>
      <c r="BC46" s="276">
        <v>547.29006451999999</v>
      </c>
      <c r="BD46" s="276">
        <v>566.32183333</v>
      </c>
      <c r="BE46" s="276">
        <v>568.68954839000003</v>
      </c>
      <c r="BF46" s="276">
        <v>588.59535484000003</v>
      </c>
      <c r="BG46" s="276">
        <v>553.19100000000003</v>
      </c>
      <c r="BH46" s="276">
        <v>517.99559999999997</v>
      </c>
      <c r="BI46" s="339">
        <v>502.40370000000001</v>
      </c>
      <c r="BJ46" s="339">
        <v>555.43370000000004</v>
      </c>
      <c r="BK46" s="339">
        <v>574.31399999999996</v>
      </c>
      <c r="BL46" s="339">
        <v>539.85720000000003</v>
      </c>
      <c r="BM46" s="339">
        <v>504.02960000000002</v>
      </c>
      <c r="BN46" s="339">
        <v>461.52080000000001</v>
      </c>
      <c r="BO46" s="339">
        <v>495.43299999999999</v>
      </c>
      <c r="BP46" s="339">
        <v>550.0838</v>
      </c>
      <c r="BQ46" s="339">
        <v>568.32650000000001</v>
      </c>
      <c r="BR46" s="339">
        <v>566.94979999999998</v>
      </c>
      <c r="BS46" s="339">
        <v>551.26390000000004</v>
      </c>
      <c r="BT46" s="339">
        <v>497.35680000000002</v>
      </c>
      <c r="BU46" s="339">
        <v>518.27689999999996</v>
      </c>
      <c r="BV46" s="339">
        <v>572.98239999999998</v>
      </c>
    </row>
    <row r="47" spans="1:74" ht="11.1" customHeight="1" x14ac:dyDescent="0.2">
      <c r="A47" s="558" t="s">
        <v>440</v>
      </c>
      <c r="B47" s="561" t="s">
        <v>420</v>
      </c>
      <c r="C47" s="276">
        <v>38.401699032000003</v>
      </c>
      <c r="D47" s="276">
        <v>36.495664286</v>
      </c>
      <c r="E47" s="276">
        <v>38.199401934999997</v>
      </c>
      <c r="F47" s="276">
        <v>45.509709333000004</v>
      </c>
      <c r="G47" s="276">
        <v>57.781706774</v>
      </c>
      <c r="H47" s="276">
        <v>66.873517000000007</v>
      </c>
      <c r="I47" s="276">
        <v>57.262982581000003</v>
      </c>
      <c r="J47" s="276">
        <v>54.15439129</v>
      </c>
      <c r="K47" s="276">
        <v>49.564034667000001</v>
      </c>
      <c r="L47" s="276">
        <v>41.231994839000002</v>
      </c>
      <c r="M47" s="276">
        <v>46.142025332999999</v>
      </c>
      <c r="N47" s="276">
        <v>36.148973871000003</v>
      </c>
      <c r="O47" s="276">
        <v>35.585853870999998</v>
      </c>
      <c r="P47" s="276">
        <v>38.27525</v>
      </c>
      <c r="Q47" s="276">
        <v>45.655455484000001</v>
      </c>
      <c r="R47" s="276">
        <v>51.394343999999997</v>
      </c>
      <c r="S47" s="276">
        <v>45.521839354999997</v>
      </c>
      <c r="T47" s="276">
        <v>43.725945000000003</v>
      </c>
      <c r="U47" s="276">
        <v>41.236233226000003</v>
      </c>
      <c r="V47" s="276">
        <v>42.791269354999997</v>
      </c>
      <c r="W47" s="276">
        <v>40.731153667000001</v>
      </c>
      <c r="X47" s="276">
        <v>36.800501935</v>
      </c>
      <c r="Y47" s="276">
        <v>36.454101999999999</v>
      </c>
      <c r="Z47" s="276">
        <v>24.799388387</v>
      </c>
      <c r="AA47" s="276">
        <v>29.377891935000001</v>
      </c>
      <c r="AB47" s="276">
        <v>30.159403929</v>
      </c>
      <c r="AC47" s="276">
        <v>35.991822257999999</v>
      </c>
      <c r="AD47" s="276">
        <v>45.176894666999999</v>
      </c>
      <c r="AE47" s="276">
        <v>46.143322257999998</v>
      </c>
      <c r="AF47" s="276">
        <v>49.586418666999997</v>
      </c>
      <c r="AG47" s="276">
        <v>33.903943548000001</v>
      </c>
      <c r="AH47" s="276">
        <v>43.068523870999996</v>
      </c>
      <c r="AI47" s="276">
        <v>39.333154</v>
      </c>
      <c r="AJ47" s="276">
        <v>31.263015160999998</v>
      </c>
      <c r="AK47" s="276">
        <v>31.377008332999999</v>
      </c>
      <c r="AL47" s="276">
        <v>22.867300322999998</v>
      </c>
      <c r="AM47" s="276">
        <v>29.853470323</v>
      </c>
      <c r="AN47" s="276">
        <v>26.141972856999999</v>
      </c>
      <c r="AO47" s="276">
        <v>35.314680000000003</v>
      </c>
      <c r="AP47" s="276">
        <v>53.310966999999998</v>
      </c>
      <c r="AQ47" s="276">
        <v>45.243680644999998</v>
      </c>
      <c r="AR47" s="276">
        <v>42.865758333000002</v>
      </c>
      <c r="AS47" s="276">
        <v>48.302640322999999</v>
      </c>
      <c r="AT47" s="276">
        <v>44.692267418999997</v>
      </c>
      <c r="AU47" s="276">
        <v>54.049306332999997</v>
      </c>
      <c r="AV47" s="276">
        <v>53.602704838999998</v>
      </c>
      <c r="AW47" s="276">
        <v>46.301351332999999</v>
      </c>
      <c r="AX47" s="276">
        <v>35.616933871000001</v>
      </c>
      <c r="AY47" s="276">
        <v>40.219469676999999</v>
      </c>
      <c r="AZ47" s="276">
        <v>44.488265357000003</v>
      </c>
      <c r="BA47" s="276">
        <v>41.890325806</v>
      </c>
      <c r="BB47" s="276">
        <v>44.103968332999997</v>
      </c>
      <c r="BC47" s="276">
        <v>44.844990000000003</v>
      </c>
      <c r="BD47" s="276">
        <v>48.746377332999998</v>
      </c>
      <c r="BE47" s="276">
        <v>46.533172258</v>
      </c>
      <c r="BF47" s="276">
        <v>41.198187515999997</v>
      </c>
      <c r="BG47" s="276">
        <v>39.496929999999999</v>
      </c>
      <c r="BH47" s="276">
        <v>33.936219999999999</v>
      </c>
      <c r="BI47" s="339">
        <v>31.62397</v>
      </c>
      <c r="BJ47" s="339">
        <v>27.583649999999999</v>
      </c>
      <c r="BK47" s="339">
        <v>41.971159999999998</v>
      </c>
      <c r="BL47" s="339">
        <v>44.252890000000001</v>
      </c>
      <c r="BM47" s="339">
        <v>39.839149999999997</v>
      </c>
      <c r="BN47" s="339">
        <v>44.113909999999997</v>
      </c>
      <c r="BO47" s="339">
        <v>52.256790000000002</v>
      </c>
      <c r="BP47" s="339">
        <v>50.724429999999998</v>
      </c>
      <c r="BQ47" s="339">
        <v>47.019359999999999</v>
      </c>
      <c r="BR47" s="339">
        <v>42.850700000000003</v>
      </c>
      <c r="BS47" s="339">
        <v>44.787599999999998</v>
      </c>
      <c r="BT47" s="339">
        <v>41.890009999999997</v>
      </c>
      <c r="BU47" s="339">
        <v>39.535580000000003</v>
      </c>
      <c r="BV47" s="339">
        <v>34.904879999999999</v>
      </c>
    </row>
    <row r="48" spans="1:74" ht="11.1" customHeight="1" x14ac:dyDescent="0.2">
      <c r="A48" s="558" t="s">
        <v>441</v>
      </c>
      <c r="B48" s="559" t="s">
        <v>463</v>
      </c>
      <c r="C48" s="276">
        <v>123.31574870999999</v>
      </c>
      <c r="D48" s="276">
        <v>170.12947036</v>
      </c>
      <c r="E48" s="276">
        <v>139.62839805999999</v>
      </c>
      <c r="F48" s="276">
        <v>165.31009599999999</v>
      </c>
      <c r="G48" s="276">
        <v>155.20735968</v>
      </c>
      <c r="H48" s="276">
        <v>129.23237166999999</v>
      </c>
      <c r="I48" s="276">
        <v>84.909117418999998</v>
      </c>
      <c r="J48" s="276">
        <v>81.794759354999997</v>
      </c>
      <c r="K48" s="276">
        <v>103.59715767</v>
      </c>
      <c r="L48" s="276">
        <v>151.43315258000001</v>
      </c>
      <c r="M48" s="276">
        <v>192.80885733</v>
      </c>
      <c r="N48" s="276">
        <v>166.36659710000001</v>
      </c>
      <c r="O48" s="276">
        <v>201.68342967999999</v>
      </c>
      <c r="P48" s="276">
        <v>163.34864621</v>
      </c>
      <c r="Q48" s="276">
        <v>187.90643935</v>
      </c>
      <c r="R48" s="276">
        <v>187.47129100000001</v>
      </c>
      <c r="S48" s="276">
        <v>168.65625097</v>
      </c>
      <c r="T48" s="276">
        <v>154.96542033</v>
      </c>
      <c r="U48" s="276">
        <v>106.48964065</v>
      </c>
      <c r="V48" s="276">
        <v>108.06114257999999</v>
      </c>
      <c r="W48" s="276">
        <v>131.83908767</v>
      </c>
      <c r="X48" s="276">
        <v>190.11433871</v>
      </c>
      <c r="Y48" s="276">
        <v>185.79930899999999</v>
      </c>
      <c r="Z48" s="276">
        <v>193.76308774</v>
      </c>
      <c r="AA48" s="276">
        <v>238.06985839000001</v>
      </c>
      <c r="AB48" s="276">
        <v>211.01812892999999</v>
      </c>
      <c r="AC48" s="276">
        <v>207.45026709999999</v>
      </c>
      <c r="AD48" s="276">
        <v>231.87398933</v>
      </c>
      <c r="AE48" s="276">
        <v>204.51325387</v>
      </c>
      <c r="AF48" s="276">
        <v>166.92107733</v>
      </c>
      <c r="AG48" s="276">
        <v>133.54591644999999</v>
      </c>
      <c r="AH48" s="276">
        <v>116.31304839000001</v>
      </c>
      <c r="AI48" s="276">
        <v>173.80461066999999</v>
      </c>
      <c r="AJ48" s="276">
        <v>200.40296387000001</v>
      </c>
      <c r="AK48" s="276">
        <v>259.43309467</v>
      </c>
      <c r="AL48" s="276">
        <v>203.92973871000001</v>
      </c>
      <c r="AM48" s="276">
        <v>278.71534226</v>
      </c>
      <c r="AN48" s="276">
        <v>231.34536036</v>
      </c>
      <c r="AO48" s="276">
        <v>249.28691226000001</v>
      </c>
      <c r="AP48" s="276">
        <v>264.31453499999998</v>
      </c>
      <c r="AQ48" s="276">
        <v>201.26978742</v>
      </c>
      <c r="AR48" s="276">
        <v>179.39923633000001</v>
      </c>
      <c r="AS48" s="276">
        <v>157.57732225999999</v>
      </c>
      <c r="AT48" s="276">
        <v>115.91354516</v>
      </c>
      <c r="AU48" s="276">
        <v>169.695426</v>
      </c>
      <c r="AV48" s="276">
        <v>219.24988031999999</v>
      </c>
      <c r="AW48" s="276">
        <v>293.92649367000001</v>
      </c>
      <c r="AX48" s="276">
        <v>212.73288742</v>
      </c>
      <c r="AY48" s="276">
        <v>256.46628386999998</v>
      </c>
      <c r="AZ48" s="276">
        <v>248.14227679000001</v>
      </c>
      <c r="BA48" s="276">
        <v>244.06093193999999</v>
      </c>
      <c r="BB48" s="276">
        <v>256.45120300000002</v>
      </c>
      <c r="BC48" s="276">
        <v>230.67243773999999</v>
      </c>
      <c r="BD48" s="276">
        <v>162.62507067000001</v>
      </c>
      <c r="BE48" s="276">
        <v>143.09182838999999</v>
      </c>
      <c r="BF48" s="276">
        <v>157.10595013</v>
      </c>
      <c r="BG48" s="276">
        <v>198.3108</v>
      </c>
      <c r="BH48" s="276">
        <v>232.3058</v>
      </c>
      <c r="BI48" s="339">
        <v>256.41800000000001</v>
      </c>
      <c r="BJ48" s="339">
        <v>249.02260000000001</v>
      </c>
      <c r="BK48" s="339">
        <v>267.39269999999999</v>
      </c>
      <c r="BL48" s="339">
        <v>250.28970000000001</v>
      </c>
      <c r="BM48" s="339">
        <v>257.54109999999997</v>
      </c>
      <c r="BN48" s="339">
        <v>282.5025</v>
      </c>
      <c r="BO48" s="339">
        <v>254.41800000000001</v>
      </c>
      <c r="BP48" s="339">
        <v>202.8186</v>
      </c>
      <c r="BQ48" s="339">
        <v>162.66460000000001</v>
      </c>
      <c r="BR48" s="339">
        <v>160.19640000000001</v>
      </c>
      <c r="BS48" s="339">
        <v>208.8219</v>
      </c>
      <c r="BT48" s="339">
        <v>245.32230000000001</v>
      </c>
      <c r="BU48" s="339">
        <v>269.61189999999999</v>
      </c>
      <c r="BV48" s="339">
        <v>276.01319999999998</v>
      </c>
    </row>
    <row r="49" spans="1:74" ht="11.1" customHeight="1" x14ac:dyDescent="0.2">
      <c r="A49" s="558" t="s">
        <v>442</v>
      </c>
      <c r="B49" s="561" t="s">
        <v>410</v>
      </c>
      <c r="C49" s="276">
        <v>3.5958719354999999</v>
      </c>
      <c r="D49" s="276">
        <v>3.4194717856999999</v>
      </c>
      <c r="E49" s="276">
        <v>4.2996374193999998</v>
      </c>
      <c r="F49" s="276">
        <v>3.8241103333000002</v>
      </c>
      <c r="G49" s="276">
        <v>4.0503058064999999</v>
      </c>
      <c r="H49" s="276">
        <v>4.7277146666999998</v>
      </c>
      <c r="I49" s="276">
        <v>4.7109348387000001</v>
      </c>
      <c r="J49" s="276">
        <v>4.7742448386999996</v>
      </c>
      <c r="K49" s="276">
        <v>4.4774436667000002</v>
      </c>
      <c r="L49" s="276">
        <v>4.0073816128999997</v>
      </c>
      <c r="M49" s="276">
        <v>4.0858733333000004</v>
      </c>
      <c r="N49" s="276">
        <v>4.0370932257999996</v>
      </c>
      <c r="O49" s="276">
        <v>4.2776845160999999</v>
      </c>
      <c r="P49" s="276">
        <v>4.2986706896999998</v>
      </c>
      <c r="Q49" s="276">
        <v>4.0033954839000003</v>
      </c>
      <c r="R49" s="276">
        <v>3.7895533333000002</v>
      </c>
      <c r="S49" s="276">
        <v>4.761946129</v>
      </c>
      <c r="T49" s="276">
        <v>4.9409953333000001</v>
      </c>
      <c r="U49" s="276">
        <v>4.7523545160999996</v>
      </c>
      <c r="V49" s="276">
        <v>4.8865374193999997</v>
      </c>
      <c r="W49" s="276">
        <v>4.4344720000000004</v>
      </c>
      <c r="X49" s="276">
        <v>4.3303438710000002</v>
      </c>
      <c r="Y49" s="276">
        <v>4.3016816667000004</v>
      </c>
      <c r="Z49" s="276">
        <v>4.0121016128999996</v>
      </c>
      <c r="AA49" s="276">
        <v>3.8320396774000001</v>
      </c>
      <c r="AB49" s="276">
        <v>3.8254935714</v>
      </c>
      <c r="AC49" s="276">
        <v>4.1359032257999999</v>
      </c>
      <c r="AD49" s="276">
        <v>3.9207070000000002</v>
      </c>
      <c r="AE49" s="276">
        <v>3.2924629032000001</v>
      </c>
      <c r="AF49" s="276">
        <v>4.2798663333000002</v>
      </c>
      <c r="AG49" s="276">
        <v>4.6627206452000003</v>
      </c>
      <c r="AH49" s="276">
        <v>4.9770609676999999</v>
      </c>
      <c r="AI49" s="276">
        <v>4.5033263333000004</v>
      </c>
      <c r="AJ49" s="276">
        <v>4.2297325806000003</v>
      </c>
      <c r="AK49" s="276">
        <v>4.5082430000000002</v>
      </c>
      <c r="AL49" s="276">
        <v>4.0553264516</v>
      </c>
      <c r="AM49" s="276">
        <v>4.0422512903000003</v>
      </c>
      <c r="AN49" s="276">
        <v>3.3216485713999999</v>
      </c>
      <c r="AO49" s="276">
        <v>3.9552641935000001</v>
      </c>
      <c r="AP49" s="276">
        <v>4.8833409999999997</v>
      </c>
      <c r="AQ49" s="276">
        <v>4.431476129</v>
      </c>
      <c r="AR49" s="276">
        <v>4.5655609999999998</v>
      </c>
      <c r="AS49" s="276">
        <v>4.9382700000000002</v>
      </c>
      <c r="AT49" s="276">
        <v>4.8400974194000002</v>
      </c>
      <c r="AU49" s="276">
        <v>4.626773</v>
      </c>
      <c r="AV49" s="276">
        <v>3.899263871</v>
      </c>
      <c r="AW49" s="276">
        <v>4.5666793332999998</v>
      </c>
      <c r="AX49" s="276">
        <v>4.1168158065</v>
      </c>
      <c r="AY49" s="276">
        <v>4.0096454839</v>
      </c>
      <c r="AZ49" s="276">
        <v>4.0821100000000001</v>
      </c>
      <c r="BA49" s="276">
        <v>3.8840338710000002</v>
      </c>
      <c r="BB49" s="276">
        <v>4.7277523332999998</v>
      </c>
      <c r="BC49" s="276">
        <v>4.4225048387000001</v>
      </c>
      <c r="BD49" s="276">
        <v>4.7093319999999999</v>
      </c>
      <c r="BE49" s="276">
        <v>4.6735709676999999</v>
      </c>
      <c r="BF49" s="276">
        <v>4.9221070322999996</v>
      </c>
      <c r="BG49" s="276">
        <v>5.1710409999999998</v>
      </c>
      <c r="BH49" s="276">
        <v>4.1762879999999996</v>
      </c>
      <c r="BI49" s="339">
        <v>4.7808960000000003</v>
      </c>
      <c r="BJ49" s="339">
        <v>4.4611289999999997</v>
      </c>
      <c r="BK49" s="339">
        <v>4.0720850000000004</v>
      </c>
      <c r="BL49" s="339">
        <v>3.9862669999999998</v>
      </c>
      <c r="BM49" s="339">
        <v>4.4033600000000002</v>
      </c>
      <c r="BN49" s="339">
        <v>4.6531330000000004</v>
      </c>
      <c r="BO49" s="339">
        <v>4.5571339999999996</v>
      </c>
      <c r="BP49" s="339">
        <v>5.1030499999999996</v>
      </c>
      <c r="BQ49" s="339">
        <v>4.9880849999999999</v>
      </c>
      <c r="BR49" s="339">
        <v>5.2777159999999999</v>
      </c>
      <c r="BS49" s="339">
        <v>5.1726460000000003</v>
      </c>
      <c r="BT49" s="339">
        <v>4.3055440000000003</v>
      </c>
      <c r="BU49" s="339">
        <v>4.871321</v>
      </c>
      <c r="BV49" s="339">
        <v>4.5387089999999999</v>
      </c>
    </row>
    <row r="50" spans="1:74" ht="11.1" customHeight="1" x14ac:dyDescent="0.2">
      <c r="A50" s="558" t="s">
        <v>443</v>
      </c>
      <c r="B50" s="559" t="s">
        <v>412</v>
      </c>
      <c r="C50" s="276">
        <v>2860.6242123000002</v>
      </c>
      <c r="D50" s="276">
        <v>2746.9866636000002</v>
      </c>
      <c r="E50" s="276">
        <v>2542.9349689999999</v>
      </c>
      <c r="F50" s="276">
        <v>2325.6663800000001</v>
      </c>
      <c r="G50" s="276">
        <v>2350.4228509999998</v>
      </c>
      <c r="H50" s="276">
        <v>2763.0389337000001</v>
      </c>
      <c r="I50" s="276">
        <v>3168.5235441999998</v>
      </c>
      <c r="J50" s="276">
        <v>2966.8400873999999</v>
      </c>
      <c r="K50" s="276">
        <v>2501.3178200000002</v>
      </c>
      <c r="L50" s="276">
        <v>2380.8288899999998</v>
      </c>
      <c r="M50" s="276">
        <v>2433.300127</v>
      </c>
      <c r="N50" s="276">
        <v>2599.583709</v>
      </c>
      <c r="O50" s="276">
        <v>2665.3824344999998</v>
      </c>
      <c r="P50" s="276">
        <v>2604.1934016999999</v>
      </c>
      <c r="Q50" s="276">
        <v>2331.2004434999999</v>
      </c>
      <c r="R50" s="276">
        <v>2257.6837067000001</v>
      </c>
      <c r="S50" s="276">
        <v>2417.9368932000002</v>
      </c>
      <c r="T50" s="276">
        <v>2761.2883783000002</v>
      </c>
      <c r="U50" s="276">
        <v>3131.4626658000002</v>
      </c>
      <c r="V50" s="276">
        <v>2837.3686229</v>
      </c>
      <c r="W50" s="276">
        <v>2446.4098297</v>
      </c>
      <c r="X50" s="276">
        <v>2314.8536690000001</v>
      </c>
      <c r="Y50" s="276">
        <v>2462.27153</v>
      </c>
      <c r="Z50" s="276">
        <v>2625.6430261</v>
      </c>
      <c r="AA50" s="276">
        <v>2760.5206484</v>
      </c>
      <c r="AB50" s="276">
        <v>2729.2509003999999</v>
      </c>
      <c r="AC50" s="276">
        <v>2547.6611542000001</v>
      </c>
      <c r="AD50" s="276">
        <v>2336.8558429999998</v>
      </c>
      <c r="AE50" s="276">
        <v>2361.1748619</v>
      </c>
      <c r="AF50" s="276">
        <v>2608.7388876999999</v>
      </c>
      <c r="AG50" s="276">
        <v>2854.667989</v>
      </c>
      <c r="AH50" s="276">
        <v>2797.1915677000002</v>
      </c>
      <c r="AI50" s="276">
        <v>2530.8024217000002</v>
      </c>
      <c r="AJ50" s="276">
        <v>2415.2921984</v>
      </c>
      <c r="AK50" s="276">
        <v>2565.6862593000001</v>
      </c>
      <c r="AL50" s="276">
        <v>2801.9993451999999</v>
      </c>
      <c r="AM50" s="276">
        <v>3016.3094870999998</v>
      </c>
      <c r="AN50" s="276">
        <v>2857.8454963999998</v>
      </c>
      <c r="AO50" s="276">
        <v>2638.6388142000001</v>
      </c>
      <c r="AP50" s="276">
        <v>2306.7975047</v>
      </c>
      <c r="AQ50" s="276">
        <v>2355.7177971000001</v>
      </c>
      <c r="AR50" s="276">
        <v>2704.0957443000002</v>
      </c>
      <c r="AS50" s="276">
        <v>2759.7751671000001</v>
      </c>
      <c r="AT50" s="276">
        <v>2825.5122071000001</v>
      </c>
      <c r="AU50" s="276">
        <v>2485.3395436999999</v>
      </c>
      <c r="AV50" s="276">
        <v>2319.4408322999998</v>
      </c>
      <c r="AW50" s="276">
        <v>2599.2169567000001</v>
      </c>
      <c r="AX50" s="276">
        <v>2642.4631671000002</v>
      </c>
      <c r="AY50" s="276">
        <v>2830.4119793999998</v>
      </c>
      <c r="AZ50" s="276">
        <v>2948.8892735999998</v>
      </c>
      <c r="BA50" s="276">
        <v>2487.1625826</v>
      </c>
      <c r="BB50" s="276">
        <v>2237.3737962999999</v>
      </c>
      <c r="BC50" s="276">
        <v>2285.3970806000002</v>
      </c>
      <c r="BD50" s="276">
        <v>2618.3146256999999</v>
      </c>
      <c r="BE50" s="276">
        <v>2823.7254038999999</v>
      </c>
      <c r="BF50" s="276">
        <v>2746.1475805999999</v>
      </c>
      <c r="BG50" s="276">
        <v>2591.808</v>
      </c>
      <c r="BH50" s="276">
        <v>2296.5459999999998</v>
      </c>
      <c r="BI50" s="339">
        <v>2499.8119999999999</v>
      </c>
      <c r="BJ50" s="339">
        <v>2709.904</v>
      </c>
      <c r="BK50" s="339">
        <v>2813.3850000000002</v>
      </c>
      <c r="BL50" s="339">
        <v>2734.7829999999999</v>
      </c>
      <c r="BM50" s="339">
        <v>2517.6060000000002</v>
      </c>
      <c r="BN50" s="339">
        <v>2294.797</v>
      </c>
      <c r="BO50" s="339">
        <v>2309.33</v>
      </c>
      <c r="BP50" s="339">
        <v>2676.6770000000001</v>
      </c>
      <c r="BQ50" s="339">
        <v>2912.9029999999998</v>
      </c>
      <c r="BR50" s="339">
        <v>2858.549</v>
      </c>
      <c r="BS50" s="339">
        <v>2505.873</v>
      </c>
      <c r="BT50" s="339">
        <v>2384.627</v>
      </c>
      <c r="BU50" s="339">
        <v>2534.5219999999999</v>
      </c>
      <c r="BV50" s="339">
        <v>2743.8679999999999</v>
      </c>
    </row>
    <row r="51" spans="1:74" ht="11.1" customHeight="1" x14ac:dyDescent="0.2">
      <c r="A51" s="552"/>
      <c r="B51" s="131" t="s">
        <v>444</v>
      </c>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2"/>
      <c r="AR51" s="252"/>
      <c r="AS51" s="252"/>
      <c r="AT51" s="252"/>
      <c r="AU51" s="252"/>
      <c r="AV51" s="252"/>
      <c r="AW51" s="252"/>
      <c r="AX51" s="252"/>
      <c r="AY51" s="252"/>
      <c r="AZ51" s="252"/>
      <c r="BA51" s="252"/>
      <c r="BB51" s="252"/>
      <c r="BC51" s="252"/>
      <c r="BD51" s="252"/>
      <c r="BE51" s="252"/>
      <c r="BF51" s="252"/>
      <c r="BG51" s="252"/>
      <c r="BH51" s="252"/>
      <c r="BI51" s="365"/>
      <c r="BJ51" s="365"/>
      <c r="BK51" s="365"/>
      <c r="BL51" s="365"/>
      <c r="BM51" s="365"/>
      <c r="BN51" s="365"/>
      <c r="BO51" s="365"/>
      <c r="BP51" s="365"/>
      <c r="BQ51" s="365"/>
      <c r="BR51" s="365"/>
      <c r="BS51" s="365"/>
      <c r="BT51" s="365"/>
      <c r="BU51" s="365"/>
      <c r="BV51" s="365"/>
    </row>
    <row r="52" spans="1:74" ht="11.1" customHeight="1" x14ac:dyDescent="0.2">
      <c r="A52" s="558" t="s">
        <v>445</v>
      </c>
      <c r="B52" s="559" t="s">
        <v>91</v>
      </c>
      <c r="C52" s="276">
        <v>634.42725547999999</v>
      </c>
      <c r="D52" s="276">
        <v>581.56575893000002</v>
      </c>
      <c r="E52" s="276">
        <v>531.36339257999998</v>
      </c>
      <c r="F52" s="276">
        <v>457.57240899999999</v>
      </c>
      <c r="G52" s="276">
        <v>461.53223774000003</v>
      </c>
      <c r="H52" s="276">
        <v>523.33130500000004</v>
      </c>
      <c r="I52" s="276">
        <v>596.30949323000004</v>
      </c>
      <c r="J52" s="276">
        <v>674.58785290000003</v>
      </c>
      <c r="K52" s="276">
        <v>657.18645866999998</v>
      </c>
      <c r="L52" s="276">
        <v>602.87660452</v>
      </c>
      <c r="M52" s="276">
        <v>602.76721932999999</v>
      </c>
      <c r="N52" s="276">
        <v>645.95276322999996</v>
      </c>
      <c r="O52" s="276">
        <v>595.78651419000005</v>
      </c>
      <c r="P52" s="276">
        <v>566.89729723999994</v>
      </c>
      <c r="Q52" s="276">
        <v>458.88641870999999</v>
      </c>
      <c r="R52" s="276">
        <v>402.39028266999998</v>
      </c>
      <c r="S52" s="276">
        <v>423.77531773999999</v>
      </c>
      <c r="T52" s="276">
        <v>512.26262133</v>
      </c>
      <c r="U52" s="276">
        <v>568.87322742000003</v>
      </c>
      <c r="V52" s="276">
        <v>623.09217677000004</v>
      </c>
      <c r="W52" s="276">
        <v>619.49378933000003</v>
      </c>
      <c r="X52" s="276">
        <v>622.52936483999997</v>
      </c>
      <c r="Y52" s="276">
        <v>612.94909732999997</v>
      </c>
      <c r="Z52" s="276">
        <v>614.37821484000006</v>
      </c>
      <c r="AA52" s="276">
        <v>629.77024355000003</v>
      </c>
      <c r="AB52" s="276">
        <v>600.99916213999995</v>
      </c>
      <c r="AC52" s="276">
        <v>580.69658871000001</v>
      </c>
      <c r="AD52" s="276">
        <v>512.36392266999997</v>
      </c>
      <c r="AE52" s="276">
        <v>529.58405418999996</v>
      </c>
      <c r="AF52" s="276">
        <v>591.19834833000004</v>
      </c>
      <c r="AG52" s="276">
        <v>622.81100129000004</v>
      </c>
      <c r="AH52" s="276">
        <v>642.02439355000001</v>
      </c>
      <c r="AI52" s="276">
        <v>593.51477599999998</v>
      </c>
      <c r="AJ52" s="276">
        <v>588.55581418999998</v>
      </c>
      <c r="AK52" s="276">
        <v>592.86166866999997</v>
      </c>
      <c r="AL52" s="276">
        <v>603.78412097</v>
      </c>
      <c r="AM52" s="276">
        <v>621.97561644999996</v>
      </c>
      <c r="AN52" s="276">
        <v>622.272605</v>
      </c>
      <c r="AO52" s="276">
        <v>517.55240774000004</v>
      </c>
      <c r="AP52" s="276">
        <v>470.20808067000002</v>
      </c>
      <c r="AQ52" s="276">
        <v>477.23048581</v>
      </c>
      <c r="AR52" s="276">
        <v>540.51715300000001</v>
      </c>
      <c r="AS52" s="276">
        <v>645.15867871</v>
      </c>
      <c r="AT52" s="276">
        <v>641.70910676999995</v>
      </c>
      <c r="AU52" s="276">
        <v>609.01712233000001</v>
      </c>
      <c r="AV52" s="276">
        <v>547.89100289999999</v>
      </c>
      <c r="AW52" s="276">
        <v>549.14480300000002</v>
      </c>
      <c r="AX52" s="276">
        <v>575.97585160999995</v>
      </c>
      <c r="AY52" s="276">
        <v>552.61874806000003</v>
      </c>
      <c r="AZ52" s="276">
        <v>484.77437536000002</v>
      </c>
      <c r="BA52" s="276">
        <v>478.37488839000002</v>
      </c>
      <c r="BB52" s="276">
        <v>443.39675333000002</v>
      </c>
      <c r="BC52" s="276">
        <v>478.44769226</v>
      </c>
      <c r="BD52" s="276">
        <v>565.63429499999995</v>
      </c>
      <c r="BE52" s="276">
        <v>601.23016418999998</v>
      </c>
      <c r="BF52" s="276">
        <v>603.50139865000006</v>
      </c>
      <c r="BG52" s="276">
        <v>591.09249999999997</v>
      </c>
      <c r="BH52" s="276">
        <v>542.28480000000002</v>
      </c>
      <c r="BI52" s="339">
        <v>561.22230000000002</v>
      </c>
      <c r="BJ52" s="339">
        <v>628.97329999999999</v>
      </c>
      <c r="BK52" s="339">
        <v>526.5163</v>
      </c>
      <c r="BL52" s="339">
        <v>471.90550000000002</v>
      </c>
      <c r="BM52" s="339">
        <v>545.68330000000003</v>
      </c>
      <c r="BN52" s="339">
        <v>461.4049</v>
      </c>
      <c r="BO52" s="339">
        <v>462.3501</v>
      </c>
      <c r="BP52" s="339">
        <v>553.93050000000005</v>
      </c>
      <c r="BQ52" s="339">
        <v>631.00319999999999</v>
      </c>
      <c r="BR52" s="339">
        <v>633.02829999999994</v>
      </c>
      <c r="BS52" s="339">
        <v>618.13210000000004</v>
      </c>
      <c r="BT52" s="339">
        <v>543.47260000000006</v>
      </c>
      <c r="BU52" s="339">
        <v>541.28340000000003</v>
      </c>
      <c r="BV52" s="339">
        <v>583.96960000000001</v>
      </c>
    </row>
    <row r="53" spans="1:74" ht="11.1" customHeight="1" x14ac:dyDescent="0.2">
      <c r="A53" s="558" t="s">
        <v>446</v>
      </c>
      <c r="B53" s="559" t="s">
        <v>92</v>
      </c>
      <c r="C53" s="276">
        <v>463.80924419000002</v>
      </c>
      <c r="D53" s="276">
        <v>461.51740429</v>
      </c>
      <c r="E53" s="276">
        <v>343.84234161000001</v>
      </c>
      <c r="F53" s="276">
        <v>352.88349966999999</v>
      </c>
      <c r="G53" s="276">
        <v>312.65913418999997</v>
      </c>
      <c r="H53" s="276">
        <v>381.10990099999998</v>
      </c>
      <c r="I53" s="276">
        <v>562.35878806000005</v>
      </c>
      <c r="J53" s="276">
        <v>675.28267452</v>
      </c>
      <c r="K53" s="276">
        <v>644.61513333000005</v>
      </c>
      <c r="L53" s="276">
        <v>501.75311419000002</v>
      </c>
      <c r="M53" s="276">
        <v>514.21475199999998</v>
      </c>
      <c r="N53" s="276">
        <v>611.60462968000002</v>
      </c>
      <c r="O53" s="276">
        <v>576.47903902999997</v>
      </c>
      <c r="P53" s="276">
        <v>617.91196759000002</v>
      </c>
      <c r="Q53" s="276">
        <v>543.78317289999995</v>
      </c>
      <c r="R53" s="276">
        <v>500.91131567000002</v>
      </c>
      <c r="S53" s="276">
        <v>505.26202934999998</v>
      </c>
      <c r="T53" s="276">
        <v>582.72650266999995</v>
      </c>
      <c r="U53" s="276">
        <v>688.65996710000002</v>
      </c>
      <c r="V53" s="276">
        <v>858.28360452000004</v>
      </c>
      <c r="W53" s="276">
        <v>775.78160400000002</v>
      </c>
      <c r="X53" s="276">
        <v>668.65727676999995</v>
      </c>
      <c r="Y53" s="276">
        <v>550.81840399999999</v>
      </c>
      <c r="Z53" s="276">
        <v>508.22656194000001</v>
      </c>
      <c r="AA53" s="276">
        <v>586.30709677000004</v>
      </c>
      <c r="AB53" s="276">
        <v>578.47829571</v>
      </c>
      <c r="AC53" s="276">
        <v>531.54435774000001</v>
      </c>
      <c r="AD53" s="276">
        <v>459.03227399999997</v>
      </c>
      <c r="AE53" s="276">
        <v>453.12754258000001</v>
      </c>
      <c r="AF53" s="276">
        <v>631.80521599999997</v>
      </c>
      <c r="AG53" s="276">
        <v>817.53269322999995</v>
      </c>
      <c r="AH53" s="276">
        <v>846.47349677</v>
      </c>
      <c r="AI53" s="276">
        <v>786.75581799999998</v>
      </c>
      <c r="AJ53" s="276">
        <v>623.15919934999999</v>
      </c>
      <c r="AK53" s="276">
        <v>622.64524132999998</v>
      </c>
      <c r="AL53" s="276">
        <v>747.88718355000003</v>
      </c>
      <c r="AM53" s="276">
        <v>630.13861065000003</v>
      </c>
      <c r="AN53" s="276">
        <v>638.67967393000004</v>
      </c>
      <c r="AO53" s="276">
        <v>460.18074839000002</v>
      </c>
      <c r="AP53" s="276">
        <v>457.89765399999999</v>
      </c>
      <c r="AQ53" s="276">
        <v>492.52443452</v>
      </c>
      <c r="AR53" s="276">
        <v>559.45741699999996</v>
      </c>
      <c r="AS53" s="276">
        <v>785.59531484000001</v>
      </c>
      <c r="AT53" s="276">
        <v>817.28361742000004</v>
      </c>
      <c r="AU53" s="276">
        <v>830.25537199999997</v>
      </c>
      <c r="AV53" s="276">
        <v>734.42769161000001</v>
      </c>
      <c r="AW53" s="276">
        <v>594.06148800000005</v>
      </c>
      <c r="AX53" s="276">
        <v>577.99233418999995</v>
      </c>
      <c r="AY53" s="276">
        <v>541.80164580999997</v>
      </c>
      <c r="AZ53" s="276">
        <v>444.11896856999999</v>
      </c>
      <c r="BA53" s="276">
        <v>469.25961418999998</v>
      </c>
      <c r="BB53" s="276">
        <v>529.36449400000004</v>
      </c>
      <c r="BC53" s="276">
        <v>507.25457129</v>
      </c>
      <c r="BD53" s="276">
        <v>780.77098633000003</v>
      </c>
      <c r="BE53" s="276">
        <v>848.44782515999998</v>
      </c>
      <c r="BF53" s="276">
        <v>889.59891913000001</v>
      </c>
      <c r="BG53" s="276">
        <v>883.67920000000004</v>
      </c>
      <c r="BH53" s="276">
        <v>777.65989999999999</v>
      </c>
      <c r="BI53" s="339">
        <v>654.48059999999998</v>
      </c>
      <c r="BJ53" s="339">
        <v>665.13779999999997</v>
      </c>
      <c r="BK53" s="339">
        <v>630.23230000000001</v>
      </c>
      <c r="BL53" s="339">
        <v>582.90049999999997</v>
      </c>
      <c r="BM53" s="339">
        <v>572.3451</v>
      </c>
      <c r="BN53" s="339">
        <v>512.57899999999995</v>
      </c>
      <c r="BO53" s="339">
        <v>481.72820000000002</v>
      </c>
      <c r="BP53" s="339">
        <v>579.50120000000004</v>
      </c>
      <c r="BQ53" s="339">
        <v>754.04920000000004</v>
      </c>
      <c r="BR53" s="339">
        <v>846.39160000000004</v>
      </c>
      <c r="BS53" s="339">
        <v>805.49659999999994</v>
      </c>
      <c r="BT53" s="339">
        <v>677.8442</v>
      </c>
      <c r="BU53" s="339">
        <v>625.44590000000005</v>
      </c>
      <c r="BV53" s="339">
        <v>626.33709999999996</v>
      </c>
    </row>
    <row r="54" spans="1:74" ht="11.1" customHeight="1" x14ac:dyDescent="0.2">
      <c r="A54" s="558" t="s">
        <v>447</v>
      </c>
      <c r="B54" s="561" t="s">
        <v>396</v>
      </c>
      <c r="C54" s="276">
        <v>28.247843871000001</v>
      </c>
      <c r="D54" s="276">
        <v>30.171789643</v>
      </c>
      <c r="E54" s="276">
        <v>29.517928387000001</v>
      </c>
      <c r="F54" s="276">
        <v>28.936606667</v>
      </c>
      <c r="G54" s="276">
        <v>27.584065161000002</v>
      </c>
      <c r="H54" s="276">
        <v>27.457907333000001</v>
      </c>
      <c r="I54" s="276">
        <v>28.670054516</v>
      </c>
      <c r="J54" s="276">
        <v>28.731923870999999</v>
      </c>
      <c r="K54" s="276">
        <v>29.638469333</v>
      </c>
      <c r="L54" s="276">
        <v>28.971551612999999</v>
      </c>
      <c r="M54" s="276">
        <v>28.647928666999999</v>
      </c>
      <c r="N54" s="276">
        <v>29.466457096999999</v>
      </c>
      <c r="O54" s="276">
        <v>28.501669031999999</v>
      </c>
      <c r="P54" s="276">
        <v>25.719121034</v>
      </c>
      <c r="Q54" s="276">
        <v>25.042440644999999</v>
      </c>
      <c r="R54" s="276">
        <v>24.139895332999998</v>
      </c>
      <c r="S54" s="276">
        <v>24.170220645000001</v>
      </c>
      <c r="T54" s="276">
        <v>23.677047333000001</v>
      </c>
      <c r="U54" s="276">
        <v>24.467074838999999</v>
      </c>
      <c r="V54" s="276">
        <v>26.306889354999999</v>
      </c>
      <c r="W54" s="276">
        <v>25.313535999999999</v>
      </c>
      <c r="X54" s="276">
        <v>25.968480645</v>
      </c>
      <c r="Y54" s="276">
        <v>24.668331999999999</v>
      </c>
      <c r="Z54" s="276">
        <v>33.923020645000001</v>
      </c>
      <c r="AA54" s="276">
        <v>25.677615805999999</v>
      </c>
      <c r="AB54" s="276">
        <v>23.080823929000001</v>
      </c>
      <c r="AC54" s="276">
        <v>24.212428710000001</v>
      </c>
      <c r="AD54" s="276">
        <v>24.118177667000001</v>
      </c>
      <c r="AE54" s="276">
        <v>24.050769355</v>
      </c>
      <c r="AF54" s="276">
        <v>22.526771666999998</v>
      </c>
      <c r="AG54" s="276">
        <v>23.544694516</v>
      </c>
      <c r="AH54" s="276">
        <v>23.778595160999998</v>
      </c>
      <c r="AI54" s="276">
        <v>23.976943333000001</v>
      </c>
      <c r="AJ54" s="276">
        <v>25.199947419000001</v>
      </c>
      <c r="AK54" s="276">
        <v>24.650144666999999</v>
      </c>
      <c r="AL54" s="276">
        <v>24.306978709999999</v>
      </c>
      <c r="AM54" s="276">
        <v>21.664319032000002</v>
      </c>
      <c r="AN54" s="276">
        <v>24.151154999999999</v>
      </c>
      <c r="AO54" s="276">
        <v>21.759465484</v>
      </c>
      <c r="AP54" s="276">
        <v>20.454231332999999</v>
      </c>
      <c r="AQ54" s="276">
        <v>21.712984515999999</v>
      </c>
      <c r="AR54" s="276">
        <v>19.949530332999998</v>
      </c>
      <c r="AS54" s="276">
        <v>21.389696451999999</v>
      </c>
      <c r="AT54" s="276">
        <v>23.395242258</v>
      </c>
      <c r="AU54" s="276">
        <v>24.977638333000002</v>
      </c>
      <c r="AV54" s="276">
        <v>23.877496129000001</v>
      </c>
      <c r="AW54" s="276">
        <v>21.582690332999999</v>
      </c>
      <c r="AX54" s="276">
        <v>21.502404194</v>
      </c>
      <c r="AY54" s="276">
        <v>23.046867097</v>
      </c>
      <c r="AZ54" s="276">
        <v>26.151223214000002</v>
      </c>
      <c r="BA54" s="276">
        <v>21.428842581000001</v>
      </c>
      <c r="BB54" s="276">
        <v>23.013779</v>
      </c>
      <c r="BC54" s="276">
        <v>22.370310967999998</v>
      </c>
      <c r="BD54" s="276">
        <v>23.227682999999999</v>
      </c>
      <c r="BE54" s="276">
        <v>24.720782903</v>
      </c>
      <c r="BF54" s="276">
        <v>25.902952290000002</v>
      </c>
      <c r="BG54" s="276">
        <v>26.3795</v>
      </c>
      <c r="BH54" s="276">
        <v>26.658190000000001</v>
      </c>
      <c r="BI54" s="339">
        <v>25.772739999999999</v>
      </c>
      <c r="BJ54" s="339">
        <v>26.9133</v>
      </c>
      <c r="BK54" s="339">
        <v>27.34647</v>
      </c>
      <c r="BL54" s="339">
        <v>25.337330000000001</v>
      </c>
      <c r="BM54" s="339">
        <v>28.366790000000002</v>
      </c>
      <c r="BN54" s="339">
        <v>25.87884</v>
      </c>
      <c r="BO54" s="339">
        <v>26.638999999999999</v>
      </c>
      <c r="BP54" s="339">
        <v>27.64114</v>
      </c>
      <c r="BQ54" s="339">
        <v>27.389430000000001</v>
      </c>
      <c r="BR54" s="339">
        <v>28.66178</v>
      </c>
      <c r="BS54" s="339">
        <v>28.95392</v>
      </c>
      <c r="BT54" s="339">
        <v>27.921890000000001</v>
      </c>
      <c r="BU54" s="339">
        <v>27.437850000000001</v>
      </c>
      <c r="BV54" s="339">
        <v>27.933949999999999</v>
      </c>
    </row>
    <row r="55" spans="1:74" ht="11.1" customHeight="1" x14ac:dyDescent="0.2">
      <c r="A55" s="558" t="s">
        <v>448</v>
      </c>
      <c r="B55" s="561" t="s">
        <v>93</v>
      </c>
      <c r="C55" s="276">
        <v>5.9375870967999997</v>
      </c>
      <c r="D55" s="276">
        <v>5.5084178571000004</v>
      </c>
      <c r="E55" s="276">
        <v>7.1146654838999996</v>
      </c>
      <c r="F55" s="276">
        <v>6.1860123332999999</v>
      </c>
      <c r="G55" s="276">
        <v>5.4745722581000003</v>
      </c>
      <c r="H55" s="276">
        <v>6.1998633332999997</v>
      </c>
      <c r="I55" s="276">
        <v>6.3468006452000001</v>
      </c>
      <c r="J55" s="276">
        <v>6.0011577419000002</v>
      </c>
      <c r="K55" s="276">
        <v>6.9660636667000002</v>
      </c>
      <c r="L55" s="276">
        <v>6.0244658065000003</v>
      </c>
      <c r="M55" s="276">
        <v>7.0303930000000001</v>
      </c>
      <c r="N55" s="276">
        <v>7.0147396773999997</v>
      </c>
      <c r="O55" s="276">
        <v>7.0776641935000004</v>
      </c>
      <c r="P55" s="276">
        <v>7.0336279309999998</v>
      </c>
      <c r="Q55" s="276">
        <v>6.9085658065000004</v>
      </c>
      <c r="R55" s="276">
        <v>6.4673309999999997</v>
      </c>
      <c r="S55" s="276">
        <v>6.2387551613000003</v>
      </c>
      <c r="T55" s="276">
        <v>6.0076956667000001</v>
      </c>
      <c r="U55" s="276">
        <v>6.3181700000000003</v>
      </c>
      <c r="V55" s="276">
        <v>6.2396603225999998</v>
      </c>
      <c r="W55" s="276">
        <v>5.3398673333</v>
      </c>
      <c r="X55" s="276">
        <v>5.9065590322999997</v>
      </c>
      <c r="Y55" s="276">
        <v>5.1300393333000001</v>
      </c>
      <c r="Z55" s="276">
        <v>4.5570487097000001</v>
      </c>
      <c r="AA55" s="276">
        <v>5.6644212903</v>
      </c>
      <c r="AB55" s="276">
        <v>5.9910496429000002</v>
      </c>
      <c r="AC55" s="276">
        <v>6.7316467741999997</v>
      </c>
      <c r="AD55" s="276">
        <v>6.2133843332999996</v>
      </c>
      <c r="AE55" s="276">
        <v>5.4810287097000003</v>
      </c>
      <c r="AF55" s="276">
        <v>5.7716146666999997</v>
      </c>
      <c r="AG55" s="276">
        <v>5.9197412903000002</v>
      </c>
      <c r="AH55" s="276">
        <v>5.8528448387000003</v>
      </c>
      <c r="AI55" s="276">
        <v>6.1457383332999997</v>
      </c>
      <c r="AJ55" s="276">
        <v>5.2388212902999998</v>
      </c>
      <c r="AK55" s="276">
        <v>6.0705803332999997</v>
      </c>
      <c r="AL55" s="276">
        <v>5.5094461289999996</v>
      </c>
      <c r="AM55" s="276">
        <v>5.7035867741999997</v>
      </c>
      <c r="AN55" s="276">
        <v>5.8990953571000002</v>
      </c>
      <c r="AO55" s="276">
        <v>4.2286187097000001</v>
      </c>
      <c r="AP55" s="276">
        <v>5.0754966667000003</v>
      </c>
      <c r="AQ55" s="276">
        <v>5.0124641934999996</v>
      </c>
      <c r="AR55" s="276">
        <v>5.376036</v>
      </c>
      <c r="AS55" s="276">
        <v>5.7419167741999999</v>
      </c>
      <c r="AT55" s="276">
        <v>5.8379745161000001</v>
      </c>
      <c r="AU55" s="276">
        <v>6.2798226667000003</v>
      </c>
      <c r="AV55" s="276">
        <v>5.8841174193999999</v>
      </c>
      <c r="AW55" s="276">
        <v>6.9410553332999996</v>
      </c>
      <c r="AX55" s="276">
        <v>6.2957083871000004</v>
      </c>
      <c r="AY55" s="276">
        <v>6.8649212902999999</v>
      </c>
      <c r="AZ55" s="276">
        <v>6.5141596429000002</v>
      </c>
      <c r="BA55" s="276">
        <v>5.6621332257999999</v>
      </c>
      <c r="BB55" s="276">
        <v>5.7297703333000003</v>
      </c>
      <c r="BC55" s="276">
        <v>6.1209803226000004</v>
      </c>
      <c r="BD55" s="276">
        <v>6.7077656667000003</v>
      </c>
      <c r="BE55" s="276">
        <v>7.2091106452</v>
      </c>
      <c r="BF55" s="276">
        <v>6.8230747742000002</v>
      </c>
      <c r="BG55" s="276">
        <v>6.1442220000000001</v>
      </c>
      <c r="BH55" s="276">
        <v>5.9678829999999996</v>
      </c>
      <c r="BI55" s="339">
        <v>7.2084169999999999</v>
      </c>
      <c r="BJ55" s="339">
        <v>6.508292</v>
      </c>
      <c r="BK55" s="339">
        <v>6.976248</v>
      </c>
      <c r="BL55" s="339">
        <v>6.8339230000000004</v>
      </c>
      <c r="BM55" s="339">
        <v>5.8578010000000003</v>
      </c>
      <c r="BN55" s="339">
        <v>5.6092599999999999</v>
      </c>
      <c r="BO55" s="339">
        <v>5.9924049999999998</v>
      </c>
      <c r="BP55" s="339">
        <v>6.2393809999999998</v>
      </c>
      <c r="BQ55" s="339">
        <v>7.0630730000000002</v>
      </c>
      <c r="BR55" s="339">
        <v>6.7927039999999996</v>
      </c>
      <c r="BS55" s="339">
        <v>6.085718</v>
      </c>
      <c r="BT55" s="339">
        <v>5.7737340000000001</v>
      </c>
      <c r="BU55" s="339">
        <v>7.1241089999999998</v>
      </c>
      <c r="BV55" s="339">
        <v>6.3386630000000004</v>
      </c>
    </row>
    <row r="56" spans="1:74" ht="11.1" customHeight="1" x14ac:dyDescent="0.2">
      <c r="A56" s="558" t="s">
        <v>449</v>
      </c>
      <c r="B56" s="561" t="s">
        <v>94</v>
      </c>
      <c r="C56" s="276">
        <v>199.92967741999999</v>
      </c>
      <c r="D56" s="276">
        <v>211.80375000000001</v>
      </c>
      <c r="E56" s="276">
        <v>223.14222581000001</v>
      </c>
      <c r="F56" s="276">
        <v>173.03256666999999</v>
      </c>
      <c r="G56" s="276">
        <v>168.22945161000001</v>
      </c>
      <c r="H56" s="276">
        <v>198.19143333</v>
      </c>
      <c r="I56" s="276">
        <v>203.40041934999999</v>
      </c>
      <c r="J56" s="276">
        <v>190.68196774</v>
      </c>
      <c r="K56" s="276">
        <v>192.72766666999999</v>
      </c>
      <c r="L56" s="276">
        <v>202.83280644999999</v>
      </c>
      <c r="M56" s="276">
        <v>198.14336667000001</v>
      </c>
      <c r="N56" s="276">
        <v>229.65545161</v>
      </c>
      <c r="O56" s="276">
        <v>209.75054839000001</v>
      </c>
      <c r="P56" s="276">
        <v>171.51641379</v>
      </c>
      <c r="Q56" s="276">
        <v>159.80851612999999</v>
      </c>
      <c r="R56" s="276">
        <v>140.36456666999999</v>
      </c>
      <c r="S56" s="276">
        <v>137.94512903</v>
      </c>
      <c r="T56" s="276">
        <v>154.90520000000001</v>
      </c>
      <c r="U56" s="276">
        <v>170.24925805999999</v>
      </c>
      <c r="V56" s="276">
        <v>174.11712903</v>
      </c>
      <c r="W56" s="276">
        <v>173.39363333</v>
      </c>
      <c r="X56" s="276">
        <v>135.95670967999999</v>
      </c>
      <c r="Y56" s="276">
        <v>159.62440000000001</v>
      </c>
      <c r="Z56" s="276">
        <v>171.92829032</v>
      </c>
      <c r="AA56" s="276">
        <v>173.25596773999999</v>
      </c>
      <c r="AB56" s="276">
        <v>151.24592856999999</v>
      </c>
      <c r="AC56" s="276">
        <v>152.04467742</v>
      </c>
      <c r="AD56" s="276">
        <v>145.07149999999999</v>
      </c>
      <c r="AE56" s="276">
        <v>157.34822581</v>
      </c>
      <c r="AF56" s="276">
        <v>146.9564</v>
      </c>
      <c r="AG56" s="276">
        <v>167.23574194</v>
      </c>
      <c r="AH56" s="276">
        <v>175.47532258000001</v>
      </c>
      <c r="AI56" s="276">
        <v>175.6576</v>
      </c>
      <c r="AJ56" s="276">
        <v>145.58106452000001</v>
      </c>
      <c r="AK56" s="276">
        <v>146.19833333</v>
      </c>
      <c r="AL56" s="276">
        <v>163.011</v>
      </c>
      <c r="AM56" s="276">
        <v>174.65125806</v>
      </c>
      <c r="AN56" s="276">
        <v>151.07885714</v>
      </c>
      <c r="AO56" s="276">
        <v>153.65848387</v>
      </c>
      <c r="AP56" s="276">
        <v>149.46539999999999</v>
      </c>
      <c r="AQ56" s="276">
        <v>165.56735484000001</v>
      </c>
      <c r="AR56" s="276">
        <v>175.82660000000001</v>
      </c>
      <c r="AS56" s="276">
        <v>174.52016129</v>
      </c>
      <c r="AT56" s="276">
        <v>161.83929032</v>
      </c>
      <c r="AU56" s="276">
        <v>174.80273333</v>
      </c>
      <c r="AV56" s="276">
        <v>130.61851612999999</v>
      </c>
      <c r="AW56" s="276">
        <v>148.17486667</v>
      </c>
      <c r="AX56" s="276">
        <v>172.23912902999999</v>
      </c>
      <c r="AY56" s="276">
        <v>173.33635484000001</v>
      </c>
      <c r="AZ56" s="276">
        <v>177.27585714</v>
      </c>
      <c r="BA56" s="276">
        <v>176.91890323000001</v>
      </c>
      <c r="BB56" s="276">
        <v>147.84073333000001</v>
      </c>
      <c r="BC56" s="276">
        <v>149.88919354999999</v>
      </c>
      <c r="BD56" s="276">
        <v>150.28800000000001</v>
      </c>
      <c r="BE56" s="276">
        <v>167.97674194000001</v>
      </c>
      <c r="BF56" s="276">
        <v>175.21145161000001</v>
      </c>
      <c r="BG56" s="276">
        <v>175.79849999999999</v>
      </c>
      <c r="BH56" s="276">
        <v>131.54140000000001</v>
      </c>
      <c r="BI56" s="339">
        <v>147.73840000000001</v>
      </c>
      <c r="BJ56" s="339">
        <v>163.33260000000001</v>
      </c>
      <c r="BK56" s="339">
        <v>168.88460000000001</v>
      </c>
      <c r="BL56" s="339">
        <v>158.75210000000001</v>
      </c>
      <c r="BM56" s="339">
        <v>148.2165</v>
      </c>
      <c r="BN56" s="339">
        <v>135.71629999999999</v>
      </c>
      <c r="BO56" s="339">
        <v>145.68860000000001</v>
      </c>
      <c r="BP56" s="339">
        <v>161.7594</v>
      </c>
      <c r="BQ56" s="339">
        <v>167.12389999999999</v>
      </c>
      <c r="BR56" s="339">
        <v>166.71899999999999</v>
      </c>
      <c r="BS56" s="339">
        <v>162.10640000000001</v>
      </c>
      <c r="BT56" s="339">
        <v>146.2543</v>
      </c>
      <c r="BU56" s="339">
        <v>152.40610000000001</v>
      </c>
      <c r="BV56" s="339">
        <v>168.49299999999999</v>
      </c>
    </row>
    <row r="57" spans="1:74" ht="11.1" customHeight="1" x14ac:dyDescent="0.2">
      <c r="A57" s="558" t="s">
        <v>450</v>
      </c>
      <c r="B57" s="561" t="s">
        <v>420</v>
      </c>
      <c r="C57" s="276">
        <v>588.66857934999996</v>
      </c>
      <c r="D57" s="276">
        <v>633.24540678999995</v>
      </c>
      <c r="E57" s="276">
        <v>673.93199516000004</v>
      </c>
      <c r="F57" s="276">
        <v>709.85882332999995</v>
      </c>
      <c r="G57" s="276">
        <v>742.11280032000002</v>
      </c>
      <c r="H57" s="276">
        <v>787.19404167000005</v>
      </c>
      <c r="I57" s="276">
        <v>772.42745613</v>
      </c>
      <c r="J57" s="276">
        <v>596.06642710000006</v>
      </c>
      <c r="K57" s="276">
        <v>465.09873700000003</v>
      </c>
      <c r="L57" s="276">
        <v>403.23878289999999</v>
      </c>
      <c r="M57" s="276">
        <v>426.93816167</v>
      </c>
      <c r="N57" s="276">
        <v>438.44786515999999</v>
      </c>
      <c r="O57" s="276">
        <v>433.02507355</v>
      </c>
      <c r="P57" s="276">
        <v>413.96980241</v>
      </c>
      <c r="Q57" s="276">
        <v>538.80485548000001</v>
      </c>
      <c r="R57" s="276">
        <v>639.73797866999996</v>
      </c>
      <c r="S57" s="276">
        <v>700.17228677000003</v>
      </c>
      <c r="T57" s="276">
        <v>689.88748199999998</v>
      </c>
      <c r="U57" s="276">
        <v>676.56301742000005</v>
      </c>
      <c r="V57" s="276">
        <v>550.60016323000002</v>
      </c>
      <c r="W57" s="276">
        <v>402.90886967</v>
      </c>
      <c r="X57" s="276">
        <v>330.40574161000001</v>
      </c>
      <c r="Y57" s="276">
        <v>407.56428167000001</v>
      </c>
      <c r="Z57" s="276">
        <v>524.92355386999998</v>
      </c>
      <c r="AA57" s="276">
        <v>508.58286902999998</v>
      </c>
      <c r="AB57" s="276">
        <v>416.83136500000001</v>
      </c>
      <c r="AC57" s="276">
        <v>379.67557355000002</v>
      </c>
      <c r="AD57" s="276">
        <v>548.58739300000002</v>
      </c>
      <c r="AE57" s="276">
        <v>603.85163838999995</v>
      </c>
      <c r="AF57" s="276">
        <v>607.87653433000003</v>
      </c>
      <c r="AG57" s="276">
        <v>554.17408677000003</v>
      </c>
      <c r="AH57" s="276">
        <v>422.72143935000003</v>
      </c>
      <c r="AI57" s="276">
        <v>330.85899332999998</v>
      </c>
      <c r="AJ57" s="276">
        <v>342.09031935000002</v>
      </c>
      <c r="AK57" s="276">
        <v>354.71978367000003</v>
      </c>
      <c r="AL57" s="276">
        <v>374.86467032000002</v>
      </c>
      <c r="AM57" s="276">
        <v>376.99386773999998</v>
      </c>
      <c r="AN57" s="276">
        <v>345.49309070999999</v>
      </c>
      <c r="AO57" s="276">
        <v>528.08202968000001</v>
      </c>
      <c r="AP57" s="276">
        <v>554.43344433000004</v>
      </c>
      <c r="AQ57" s="276">
        <v>591.53058999999996</v>
      </c>
      <c r="AR57" s="276">
        <v>609.84768267000004</v>
      </c>
      <c r="AS57" s="276">
        <v>560.29372161000003</v>
      </c>
      <c r="AT57" s="276">
        <v>401.46920548000003</v>
      </c>
      <c r="AU57" s="276">
        <v>313.87860499999999</v>
      </c>
      <c r="AV57" s="276">
        <v>303.79875548000001</v>
      </c>
      <c r="AW57" s="276">
        <v>371.90518732999999</v>
      </c>
      <c r="AX57" s="276">
        <v>454.58635644999998</v>
      </c>
      <c r="AY57" s="276">
        <v>505.81330645000003</v>
      </c>
      <c r="AZ57" s="276">
        <v>557.14341143000001</v>
      </c>
      <c r="BA57" s="276">
        <v>507.04293612999999</v>
      </c>
      <c r="BB57" s="276">
        <v>432.43643632999999</v>
      </c>
      <c r="BC57" s="276">
        <v>420.58854613</v>
      </c>
      <c r="BD57" s="276">
        <v>412.46159999999998</v>
      </c>
      <c r="BE57" s="276">
        <v>384.99772581000002</v>
      </c>
      <c r="BF57" s="276">
        <v>373.51536848000001</v>
      </c>
      <c r="BG57" s="276">
        <v>310.17899999999997</v>
      </c>
      <c r="BH57" s="276">
        <v>264.93709999999999</v>
      </c>
      <c r="BI57" s="339">
        <v>311.42500000000001</v>
      </c>
      <c r="BJ57" s="339">
        <v>342.73399999999998</v>
      </c>
      <c r="BK57" s="339">
        <v>409.66109999999998</v>
      </c>
      <c r="BL57" s="339">
        <v>401.43770000000001</v>
      </c>
      <c r="BM57" s="339">
        <v>374.64159999999998</v>
      </c>
      <c r="BN57" s="339">
        <v>433.43860000000001</v>
      </c>
      <c r="BO57" s="339">
        <v>530.02440000000001</v>
      </c>
      <c r="BP57" s="339">
        <v>565.53060000000005</v>
      </c>
      <c r="BQ57" s="339">
        <v>470.63279999999997</v>
      </c>
      <c r="BR57" s="339">
        <v>412.65069999999997</v>
      </c>
      <c r="BS57" s="339">
        <v>317.4794</v>
      </c>
      <c r="BT57" s="339">
        <v>314.82990000000001</v>
      </c>
      <c r="BU57" s="339">
        <v>393.0446</v>
      </c>
      <c r="BV57" s="339">
        <v>441.03190000000001</v>
      </c>
    </row>
    <row r="58" spans="1:74" ht="11.1" customHeight="1" x14ac:dyDescent="0.2">
      <c r="A58" s="558" t="s">
        <v>451</v>
      </c>
      <c r="B58" s="559" t="s">
        <v>463</v>
      </c>
      <c r="C58" s="276">
        <v>148.3340871</v>
      </c>
      <c r="D58" s="276">
        <v>163.16072285999999</v>
      </c>
      <c r="E58" s="276">
        <v>163.94026129</v>
      </c>
      <c r="F58" s="276">
        <v>192.44835832999999</v>
      </c>
      <c r="G58" s="276">
        <v>183.5499671</v>
      </c>
      <c r="H58" s="276">
        <v>189.67545733</v>
      </c>
      <c r="I58" s="276">
        <v>163.89677806</v>
      </c>
      <c r="J58" s="276">
        <v>172.22230451999999</v>
      </c>
      <c r="K58" s="276">
        <v>141.51058366999999</v>
      </c>
      <c r="L58" s="276">
        <v>158.02211645</v>
      </c>
      <c r="M58" s="276">
        <v>174.15986967000001</v>
      </c>
      <c r="N58" s="276">
        <v>152.81531193999999</v>
      </c>
      <c r="O58" s="276">
        <v>176.07033935000001</v>
      </c>
      <c r="P58" s="276">
        <v>175.83009240999999</v>
      </c>
      <c r="Q58" s="276">
        <v>200.60014580999999</v>
      </c>
      <c r="R58" s="276">
        <v>183.55215233000001</v>
      </c>
      <c r="S58" s="276">
        <v>206.83721387</v>
      </c>
      <c r="T58" s="276">
        <v>220.93232233000001</v>
      </c>
      <c r="U58" s="276">
        <v>185.15160355</v>
      </c>
      <c r="V58" s="276">
        <v>185.83389677</v>
      </c>
      <c r="W58" s="276">
        <v>163.72564600000001</v>
      </c>
      <c r="X58" s="276">
        <v>184.39417032</v>
      </c>
      <c r="Y58" s="276">
        <v>168.17203900000001</v>
      </c>
      <c r="Z58" s="276">
        <v>210.78867935</v>
      </c>
      <c r="AA58" s="276">
        <v>188.47992515999999</v>
      </c>
      <c r="AB58" s="276">
        <v>226.88046428999999</v>
      </c>
      <c r="AC58" s="276">
        <v>222.24393774000001</v>
      </c>
      <c r="AD58" s="276">
        <v>258.71797433</v>
      </c>
      <c r="AE58" s="276">
        <v>237.92399710000001</v>
      </c>
      <c r="AF58" s="276">
        <v>240.64465533000001</v>
      </c>
      <c r="AG58" s="276">
        <v>226.36581451999999</v>
      </c>
      <c r="AH58" s="276">
        <v>211.17587097000001</v>
      </c>
      <c r="AI58" s="276">
        <v>228.78155767000001</v>
      </c>
      <c r="AJ58" s="276">
        <v>202.38909548000001</v>
      </c>
      <c r="AK58" s="276">
        <v>207.39918832999999</v>
      </c>
      <c r="AL58" s="276">
        <v>220.31592581000001</v>
      </c>
      <c r="AM58" s="276">
        <v>212.22718677</v>
      </c>
      <c r="AN58" s="276">
        <v>232.03265178999999</v>
      </c>
      <c r="AO58" s="276">
        <v>257.43433580999999</v>
      </c>
      <c r="AP58" s="276">
        <v>279.407579</v>
      </c>
      <c r="AQ58" s="276">
        <v>274.24165548000002</v>
      </c>
      <c r="AR58" s="276">
        <v>306.954409</v>
      </c>
      <c r="AS58" s="276">
        <v>250.42967644999999</v>
      </c>
      <c r="AT58" s="276">
        <v>240.50634645</v>
      </c>
      <c r="AU58" s="276">
        <v>238.94768966999999</v>
      </c>
      <c r="AV58" s="276">
        <v>229.68275871</v>
      </c>
      <c r="AW58" s="276">
        <v>255.42088799999999</v>
      </c>
      <c r="AX58" s="276">
        <v>214.01234323</v>
      </c>
      <c r="AY58" s="276">
        <v>194.1858671</v>
      </c>
      <c r="AZ58" s="276">
        <v>241.45652679</v>
      </c>
      <c r="BA58" s="276">
        <v>250.29562677000001</v>
      </c>
      <c r="BB58" s="276">
        <v>288.46493800000002</v>
      </c>
      <c r="BC58" s="276">
        <v>288.47256838999999</v>
      </c>
      <c r="BD58" s="276">
        <v>283.76627400000001</v>
      </c>
      <c r="BE58" s="276">
        <v>289.18330064999998</v>
      </c>
      <c r="BF58" s="276">
        <v>289.93541519000001</v>
      </c>
      <c r="BG58" s="276">
        <v>262.31529999999998</v>
      </c>
      <c r="BH58" s="276">
        <v>245.5455</v>
      </c>
      <c r="BI58" s="339">
        <v>229.31139999999999</v>
      </c>
      <c r="BJ58" s="339">
        <v>222.67660000000001</v>
      </c>
      <c r="BK58" s="339">
        <v>223.6617</v>
      </c>
      <c r="BL58" s="339">
        <v>240.96539999999999</v>
      </c>
      <c r="BM58" s="339">
        <v>290.4443</v>
      </c>
      <c r="BN58" s="339">
        <v>326.50580000000002</v>
      </c>
      <c r="BO58" s="339">
        <v>337.6506</v>
      </c>
      <c r="BP58" s="339">
        <v>364.70119999999997</v>
      </c>
      <c r="BQ58" s="339">
        <v>326.15620000000001</v>
      </c>
      <c r="BR58" s="339">
        <v>324.04239999999999</v>
      </c>
      <c r="BS58" s="339">
        <v>300.5301</v>
      </c>
      <c r="BT58" s="339">
        <v>280.77339999999998</v>
      </c>
      <c r="BU58" s="339">
        <v>256.92079999999999</v>
      </c>
      <c r="BV58" s="339">
        <v>248.6643</v>
      </c>
    </row>
    <row r="59" spans="1:74" ht="11.1" customHeight="1" x14ac:dyDescent="0.2">
      <c r="A59" s="558" t="s">
        <v>452</v>
      </c>
      <c r="B59" s="561" t="s">
        <v>410</v>
      </c>
      <c r="C59" s="276">
        <v>5.4312574193999996</v>
      </c>
      <c r="D59" s="276">
        <v>6.7465200000000003</v>
      </c>
      <c r="E59" s="276">
        <v>6.5185851612999999</v>
      </c>
      <c r="F59" s="276">
        <v>5.6443839999999996</v>
      </c>
      <c r="G59" s="276">
        <v>6.3630574193999996</v>
      </c>
      <c r="H59" s="276">
        <v>6.1686036667000002</v>
      </c>
      <c r="I59" s="276">
        <v>6.6056293547999996</v>
      </c>
      <c r="J59" s="276">
        <v>6.0432399999999999</v>
      </c>
      <c r="K59" s="276">
        <v>5.0646793333</v>
      </c>
      <c r="L59" s="276">
        <v>5.9353712903</v>
      </c>
      <c r="M59" s="276">
        <v>6.6715626666999999</v>
      </c>
      <c r="N59" s="276">
        <v>6.7236551613</v>
      </c>
      <c r="O59" s="276">
        <v>5.9296729032000002</v>
      </c>
      <c r="P59" s="276">
        <v>6.1067365517000001</v>
      </c>
      <c r="Q59" s="276">
        <v>5.8130709676999999</v>
      </c>
      <c r="R59" s="276">
        <v>5.2017866667000003</v>
      </c>
      <c r="S59" s="276">
        <v>5.4116522581000002</v>
      </c>
      <c r="T59" s="276">
        <v>5.3565343333</v>
      </c>
      <c r="U59" s="276">
        <v>5.6545787097</v>
      </c>
      <c r="V59" s="276">
        <v>5.6062109677</v>
      </c>
      <c r="W59" s="276">
        <v>5.8000720000000001</v>
      </c>
      <c r="X59" s="276">
        <v>5.5403587097000004</v>
      </c>
      <c r="Y59" s="276">
        <v>5.7854073333000002</v>
      </c>
      <c r="Z59" s="276">
        <v>5.8989277418999997</v>
      </c>
      <c r="AA59" s="276">
        <v>5.3561909676999999</v>
      </c>
      <c r="AB59" s="276">
        <v>6.3845542857000002</v>
      </c>
      <c r="AC59" s="276">
        <v>5.6088893547999996</v>
      </c>
      <c r="AD59" s="276">
        <v>4.4376703332999998</v>
      </c>
      <c r="AE59" s="276">
        <v>4.3739383870999999</v>
      </c>
      <c r="AF59" s="276">
        <v>5.3830233332999997</v>
      </c>
      <c r="AG59" s="276">
        <v>6.4611019355000003</v>
      </c>
      <c r="AH59" s="276">
        <v>6.1924154838999996</v>
      </c>
      <c r="AI59" s="276">
        <v>6.5461783333000003</v>
      </c>
      <c r="AJ59" s="276">
        <v>6.2185167742000003</v>
      </c>
      <c r="AK59" s="276">
        <v>6.0781283332999996</v>
      </c>
      <c r="AL59" s="276">
        <v>5.6841938709999997</v>
      </c>
      <c r="AM59" s="276">
        <v>6.2804277418999996</v>
      </c>
      <c r="AN59" s="276">
        <v>5.9593471428999996</v>
      </c>
      <c r="AO59" s="276">
        <v>6.1314032257999997</v>
      </c>
      <c r="AP59" s="276">
        <v>5.3562603332999998</v>
      </c>
      <c r="AQ59" s="276">
        <v>5.1578958065</v>
      </c>
      <c r="AR59" s="276">
        <v>5.2974596667</v>
      </c>
      <c r="AS59" s="276">
        <v>5.4024364515999999</v>
      </c>
      <c r="AT59" s="276">
        <v>6.1245677419</v>
      </c>
      <c r="AU59" s="276">
        <v>5.3628293332999997</v>
      </c>
      <c r="AV59" s="276">
        <v>4.5439464516000001</v>
      </c>
      <c r="AW59" s="276">
        <v>5.2985686666999996</v>
      </c>
      <c r="AX59" s="276">
        <v>5.4794593548000003</v>
      </c>
      <c r="AY59" s="276">
        <v>4.2170209676999999</v>
      </c>
      <c r="AZ59" s="276">
        <v>4.4540217857000002</v>
      </c>
      <c r="BA59" s="276">
        <v>3.9753312903000002</v>
      </c>
      <c r="BB59" s="276">
        <v>4.3313639999999998</v>
      </c>
      <c r="BC59" s="276">
        <v>4.2736000000000001</v>
      </c>
      <c r="BD59" s="276">
        <v>4.4983286667</v>
      </c>
      <c r="BE59" s="276">
        <v>4.9642754838999998</v>
      </c>
      <c r="BF59" s="276">
        <v>5.0177733548000001</v>
      </c>
      <c r="BG59" s="276">
        <v>5.0973550000000003</v>
      </c>
      <c r="BH59" s="276">
        <v>4.1035209999999998</v>
      </c>
      <c r="BI59" s="339">
        <v>4.8752599999999999</v>
      </c>
      <c r="BJ59" s="339">
        <v>5.1937639999999998</v>
      </c>
      <c r="BK59" s="339">
        <v>4.3950630000000004</v>
      </c>
      <c r="BL59" s="339">
        <v>4.4516720000000003</v>
      </c>
      <c r="BM59" s="339">
        <v>4.2066480000000004</v>
      </c>
      <c r="BN59" s="339">
        <v>4.3828079999999998</v>
      </c>
      <c r="BO59" s="339">
        <v>4.6021200000000002</v>
      </c>
      <c r="BP59" s="339">
        <v>4.7277670000000001</v>
      </c>
      <c r="BQ59" s="339">
        <v>5.2385390000000003</v>
      </c>
      <c r="BR59" s="339">
        <v>5.4280099999999996</v>
      </c>
      <c r="BS59" s="339">
        <v>5.3179080000000001</v>
      </c>
      <c r="BT59" s="339">
        <v>4.2711459999999999</v>
      </c>
      <c r="BU59" s="339">
        <v>5.0890700000000004</v>
      </c>
      <c r="BV59" s="339">
        <v>5.3581459999999996</v>
      </c>
    </row>
    <row r="60" spans="1:74" ht="11.1" customHeight="1" x14ac:dyDescent="0.2">
      <c r="A60" s="563" t="s">
        <v>453</v>
      </c>
      <c r="B60" s="564" t="s">
        <v>412</v>
      </c>
      <c r="C60" s="256">
        <v>2074.7855319</v>
      </c>
      <c r="D60" s="256">
        <v>2093.7197704</v>
      </c>
      <c r="E60" s="256">
        <v>1979.3713955000001</v>
      </c>
      <c r="F60" s="256">
        <v>1926.5626600000001</v>
      </c>
      <c r="G60" s="256">
        <v>1907.5052857999999</v>
      </c>
      <c r="H60" s="256">
        <v>2119.3285126999999</v>
      </c>
      <c r="I60" s="256">
        <v>2340.0154194000002</v>
      </c>
      <c r="J60" s="256">
        <v>2349.6175484</v>
      </c>
      <c r="K60" s="256">
        <v>2142.8077917000001</v>
      </c>
      <c r="L60" s="256">
        <v>1909.6548132</v>
      </c>
      <c r="M60" s="256">
        <v>1958.5732536999999</v>
      </c>
      <c r="N60" s="256">
        <v>2121.6808735</v>
      </c>
      <c r="O60" s="256">
        <v>2032.6205206</v>
      </c>
      <c r="P60" s="256">
        <v>1984.9850590000001</v>
      </c>
      <c r="Q60" s="256">
        <v>1939.6471865000001</v>
      </c>
      <c r="R60" s="256">
        <v>1902.7653089999999</v>
      </c>
      <c r="S60" s="256">
        <v>2009.8126047999999</v>
      </c>
      <c r="T60" s="256">
        <v>2195.7554057000002</v>
      </c>
      <c r="U60" s="256">
        <v>2325.9368970999999</v>
      </c>
      <c r="V60" s="256">
        <v>2430.0797309999998</v>
      </c>
      <c r="W60" s="256">
        <v>2171.7570176999998</v>
      </c>
      <c r="X60" s="256">
        <v>1979.3586616</v>
      </c>
      <c r="Y60" s="256">
        <v>1934.7120007000001</v>
      </c>
      <c r="Z60" s="256">
        <v>2074.6242974000002</v>
      </c>
      <c r="AA60" s="256">
        <v>2123.0943302999999</v>
      </c>
      <c r="AB60" s="256">
        <v>2009.8916436</v>
      </c>
      <c r="AC60" s="256">
        <v>1902.7581</v>
      </c>
      <c r="AD60" s="256">
        <v>1958.5422963000001</v>
      </c>
      <c r="AE60" s="256">
        <v>2015.7411944999999</v>
      </c>
      <c r="AF60" s="256">
        <v>2252.1625637000002</v>
      </c>
      <c r="AG60" s="256">
        <v>2424.0448755000002</v>
      </c>
      <c r="AH60" s="256">
        <v>2333.6943787</v>
      </c>
      <c r="AI60" s="256">
        <v>2152.2376049999998</v>
      </c>
      <c r="AJ60" s="256">
        <v>1938.4327784</v>
      </c>
      <c r="AK60" s="256">
        <v>1960.6230687</v>
      </c>
      <c r="AL60" s="256">
        <v>2145.3635193999999</v>
      </c>
      <c r="AM60" s="256">
        <v>2049.6348732000001</v>
      </c>
      <c r="AN60" s="256">
        <v>2025.5664761</v>
      </c>
      <c r="AO60" s="256">
        <v>1949.0274929</v>
      </c>
      <c r="AP60" s="256">
        <v>1942.2981463000001</v>
      </c>
      <c r="AQ60" s="256">
        <v>2032.9778652</v>
      </c>
      <c r="AR60" s="256">
        <v>2223.2262876999998</v>
      </c>
      <c r="AS60" s="256">
        <v>2448.5316026</v>
      </c>
      <c r="AT60" s="256">
        <v>2298.1653510000001</v>
      </c>
      <c r="AU60" s="256">
        <v>2203.5218126999998</v>
      </c>
      <c r="AV60" s="256">
        <v>1980.7242848000001</v>
      </c>
      <c r="AW60" s="256">
        <v>1952.5295473000001</v>
      </c>
      <c r="AX60" s="256">
        <v>2028.0835864999999</v>
      </c>
      <c r="AY60" s="256">
        <v>2001.8847315999999</v>
      </c>
      <c r="AZ60" s="256">
        <v>1941.8885439000001</v>
      </c>
      <c r="BA60" s="256">
        <v>1912.9582757999999</v>
      </c>
      <c r="BB60" s="256">
        <v>1874.5782683</v>
      </c>
      <c r="BC60" s="256">
        <v>1877.4174628999999</v>
      </c>
      <c r="BD60" s="256">
        <v>2227.3549327000001</v>
      </c>
      <c r="BE60" s="256">
        <v>2328.7299268000002</v>
      </c>
      <c r="BF60" s="256">
        <v>2369.5063534999999</v>
      </c>
      <c r="BG60" s="256">
        <v>2260.6860000000001</v>
      </c>
      <c r="BH60" s="256">
        <v>1998.6980000000001</v>
      </c>
      <c r="BI60" s="343">
        <v>1942.0340000000001</v>
      </c>
      <c r="BJ60" s="343">
        <v>2061.4699999999998</v>
      </c>
      <c r="BK60" s="343">
        <v>1997.674</v>
      </c>
      <c r="BL60" s="343">
        <v>1892.5840000000001</v>
      </c>
      <c r="BM60" s="343">
        <v>1969.7619999999999</v>
      </c>
      <c r="BN60" s="343">
        <v>1905.5160000000001</v>
      </c>
      <c r="BO60" s="343">
        <v>1994.675</v>
      </c>
      <c r="BP60" s="343">
        <v>2264.0309999999999</v>
      </c>
      <c r="BQ60" s="343">
        <v>2388.6559999999999</v>
      </c>
      <c r="BR60" s="343">
        <v>2423.7150000000001</v>
      </c>
      <c r="BS60" s="343">
        <v>2244.1019999999999</v>
      </c>
      <c r="BT60" s="343">
        <v>2001.1410000000001</v>
      </c>
      <c r="BU60" s="343">
        <v>2008.752</v>
      </c>
      <c r="BV60" s="343">
        <v>2108.127</v>
      </c>
    </row>
    <row r="61" spans="1:74" ht="10.5" customHeight="1" x14ac:dyDescent="0.2">
      <c r="A61" s="552"/>
      <c r="B61" s="565" t="s">
        <v>454</v>
      </c>
      <c r="C61" s="566"/>
      <c r="D61" s="566"/>
      <c r="E61" s="566"/>
      <c r="F61" s="566"/>
      <c r="G61" s="566"/>
      <c r="H61" s="566"/>
      <c r="I61" s="566"/>
      <c r="J61" s="566"/>
      <c r="K61" s="566"/>
      <c r="L61" s="566"/>
      <c r="M61" s="566"/>
      <c r="N61" s="566"/>
      <c r="O61" s="566"/>
      <c r="P61" s="566"/>
      <c r="Q61" s="566"/>
      <c r="R61" s="566"/>
      <c r="S61" s="566"/>
      <c r="T61" s="566"/>
      <c r="U61" s="566"/>
      <c r="V61" s="566"/>
      <c r="W61" s="566"/>
      <c r="X61" s="566"/>
      <c r="Y61" s="566"/>
      <c r="Z61" s="566"/>
      <c r="AA61" s="566"/>
      <c r="AB61" s="566"/>
      <c r="AC61" s="566"/>
      <c r="AD61" s="566"/>
      <c r="AE61" s="566"/>
      <c r="AF61" s="566"/>
      <c r="AG61" s="566"/>
      <c r="AH61" s="566"/>
      <c r="AI61" s="566"/>
      <c r="AJ61" s="566"/>
      <c r="AK61" s="566"/>
      <c r="AL61" s="566"/>
      <c r="AM61" s="566"/>
      <c r="AN61" s="566"/>
      <c r="AO61" s="566"/>
      <c r="AP61" s="566"/>
      <c r="AQ61" s="566"/>
      <c r="AR61" s="566"/>
      <c r="AS61" s="566"/>
      <c r="AT61" s="566"/>
      <c r="AU61" s="566"/>
      <c r="AV61" s="566"/>
      <c r="AW61" s="566"/>
      <c r="AX61" s="566"/>
      <c r="AY61" s="566"/>
      <c r="AZ61" s="566"/>
      <c r="BA61" s="566"/>
      <c r="BB61" s="566"/>
      <c r="BC61" s="566"/>
      <c r="BD61" s="566"/>
      <c r="BE61" s="566"/>
      <c r="BF61" s="714"/>
      <c r="BG61" s="566"/>
      <c r="BH61" s="566"/>
      <c r="BI61" s="566"/>
      <c r="BJ61" s="566"/>
      <c r="BK61" s="566"/>
      <c r="BL61" s="566"/>
      <c r="BM61" s="566"/>
      <c r="BN61" s="566"/>
      <c r="BO61" s="566"/>
      <c r="BP61" s="566"/>
      <c r="BQ61" s="566"/>
      <c r="BR61" s="566"/>
      <c r="BS61" s="566"/>
      <c r="BT61" s="566"/>
      <c r="BU61" s="566"/>
      <c r="BV61" s="566"/>
    </row>
    <row r="62" spans="1:74" ht="10.5" customHeight="1" x14ac:dyDescent="0.2">
      <c r="A62" s="552"/>
      <c r="B62" s="565" t="s">
        <v>455</v>
      </c>
      <c r="C62" s="566"/>
      <c r="D62" s="566"/>
      <c r="E62" s="566"/>
      <c r="F62" s="566"/>
      <c r="G62" s="566"/>
      <c r="H62" s="566"/>
      <c r="I62" s="566"/>
      <c r="J62" s="566"/>
      <c r="K62" s="566"/>
      <c r="L62" s="566"/>
      <c r="M62" s="566"/>
      <c r="N62" s="566"/>
      <c r="O62" s="566"/>
      <c r="P62" s="566"/>
      <c r="Q62" s="566"/>
      <c r="R62" s="566"/>
      <c r="S62" s="566"/>
      <c r="T62" s="566"/>
      <c r="U62" s="566"/>
      <c r="V62" s="566"/>
      <c r="W62" s="566"/>
      <c r="X62" s="566"/>
      <c r="Y62" s="566"/>
      <c r="Z62" s="566"/>
      <c r="AA62" s="566"/>
      <c r="AB62" s="566"/>
      <c r="AC62" s="566"/>
      <c r="AD62" s="566"/>
      <c r="AE62" s="566"/>
      <c r="AF62" s="566"/>
      <c r="AG62" s="566"/>
      <c r="AH62" s="566"/>
      <c r="AI62" s="566"/>
      <c r="AJ62" s="566"/>
      <c r="AK62" s="566"/>
      <c r="AL62" s="566"/>
      <c r="AM62" s="566"/>
      <c r="AN62" s="566"/>
      <c r="AO62" s="566"/>
      <c r="AP62" s="566"/>
      <c r="AQ62" s="566"/>
      <c r="AR62" s="566"/>
      <c r="AS62" s="566"/>
      <c r="AT62" s="566"/>
      <c r="AU62" s="566"/>
      <c r="AV62" s="566"/>
      <c r="AW62" s="566"/>
      <c r="AX62" s="566"/>
      <c r="AY62" s="566"/>
      <c r="AZ62" s="566"/>
      <c r="BA62" s="566"/>
      <c r="BB62" s="566"/>
      <c r="BC62" s="566"/>
      <c r="BD62" s="566"/>
      <c r="BE62" s="566"/>
      <c r="BF62" s="714"/>
      <c r="BG62" s="566"/>
      <c r="BH62" s="566"/>
      <c r="BI62" s="566"/>
      <c r="BJ62" s="566"/>
      <c r="BK62" s="566"/>
      <c r="BL62" s="566"/>
      <c r="BM62" s="566"/>
      <c r="BN62" s="566"/>
      <c r="BO62" s="566"/>
      <c r="BP62" s="566"/>
      <c r="BQ62" s="566"/>
      <c r="BR62" s="566"/>
      <c r="BS62" s="566"/>
      <c r="BT62" s="566"/>
      <c r="BU62" s="566"/>
      <c r="BV62" s="566"/>
    </row>
    <row r="63" spans="1:74" ht="10.5" customHeight="1" x14ac:dyDescent="0.2">
      <c r="A63" s="552"/>
      <c r="B63" s="565" t="s">
        <v>456</v>
      </c>
      <c r="C63" s="566"/>
      <c r="D63" s="566"/>
      <c r="E63" s="566"/>
      <c r="F63" s="566"/>
      <c r="G63" s="566"/>
      <c r="H63" s="566"/>
      <c r="I63" s="566"/>
      <c r="J63" s="566"/>
      <c r="K63" s="566"/>
      <c r="L63" s="566"/>
      <c r="M63" s="566"/>
      <c r="N63" s="566"/>
      <c r="O63" s="566"/>
      <c r="P63" s="566"/>
      <c r="Q63" s="566"/>
      <c r="R63" s="566"/>
      <c r="S63" s="566"/>
      <c r="T63" s="566"/>
      <c r="U63" s="566"/>
      <c r="V63" s="566"/>
      <c r="W63" s="566"/>
      <c r="X63" s="566"/>
      <c r="Y63" s="566"/>
      <c r="Z63" s="566"/>
      <c r="AA63" s="566"/>
      <c r="AB63" s="566"/>
      <c r="AC63" s="566"/>
      <c r="AD63" s="566"/>
      <c r="AE63" s="566"/>
      <c r="AF63" s="566"/>
      <c r="AG63" s="566"/>
      <c r="AH63" s="566"/>
      <c r="AI63" s="566"/>
      <c r="AJ63" s="566"/>
      <c r="AK63" s="566"/>
      <c r="AL63" s="566"/>
      <c r="AM63" s="566"/>
      <c r="AN63" s="566"/>
      <c r="AO63" s="566"/>
      <c r="AP63" s="566"/>
      <c r="AQ63" s="566"/>
      <c r="AR63" s="566"/>
      <c r="AS63" s="566"/>
      <c r="AT63" s="566"/>
      <c r="AU63" s="566"/>
      <c r="AV63" s="566"/>
      <c r="AW63" s="566"/>
      <c r="AX63" s="566"/>
      <c r="AY63" s="566"/>
      <c r="AZ63" s="566"/>
      <c r="BA63" s="566"/>
      <c r="BB63" s="566"/>
      <c r="BC63" s="566"/>
      <c r="BD63" s="566"/>
      <c r="BE63" s="566"/>
      <c r="BF63" s="714"/>
      <c r="BG63" s="566"/>
      <c r="BH63" s="566"/>
      <c r="BI63" s="566"/>
      <c r="BJ63" s="566"/>
      <c r="BK63" s="566"/>
      <c r="BL63" s="566"/>
      <c r="BM63" s="566"/>
      <c r="BN63" s="566"/>
      <c r="BO63" s="566"/>
      <c r="BP63" s="566"/>
      <c r="BQ63" s="566"/>
      <c r="BR63" s="566"/>
      <c r="BS63" s="566"/>
      <c r="BT63" s="566"/>
      <c r="BU63" s="566"/>
      <c r="BV63" s="566"/>
    </row>
    <row r="64" spans="1:74" ht="10.5" customHeight="1" x14ac:dyDescent="0.2">
      <c r="A64" s="552"/>
      <c r="B64" s="565" t="s">
        <v>457</v>
      </c>
      <c r="C64" s="566"/>
      <c r="D64" s="566"/>
      <c r="E64" s="566"/>
      <c r="F64" s="566"/>
      <c r="G64" s="566"/>
      <c r="H64" s="566"/>
      <c r="I64" s="566"/>
      <c r="J64" s="566"/>
      <c r="K64" s="566"/>
      <c r="L64" s="566"/>
      <c r="M64" s="566"/>
      <c r="N64" s="566"/>
      <c r="O64" s="566"/>
      <c r="P64" s="566"/>
      <c r="Q64" s="566"/>
      <c r="R64" s="566"/>
      <c r="S64" s="566"/>
      <c r="T64" s="566"/>
      <c r="U64" s="566"/>
      <c r="V64" s="566"/>
      <c r="W64" s="566"/>
      <c r="X64" s="566"/>
      <c r="Y64" s="566"/>
      <c r="Z64" s="566"/>
      <c r="AA64" s="566"/>
      <c r="AB64" s="566"/>
      <c r="AC64" s="566"/>
      <c r="AD64" s="566"/>
      <c r="AE64" s="566"/>
      <c r="AF64" s="566"/>
      <c r="AG64" s="566"/>
      <c r="AH64" s="566"/>
      <c r="AI64" s="566"/>
      <c r="AJ64" s="566"/>
      <c r="AK64" s="566"/>
      <c r="AL64" s="566"/>
      <c r="AM64" s="566"/>
      <c r="AN64" s="566"/>
      <c r="AO64" s="566"/>
      <c r="AP64" s="566"/>
      <c r="AQ64" s="566"/>
      <c r="AR64" s="566"/>
      <c r="AS64" s="566"/>
      <c r="AT64" s="566"/>
      <c r="AU64" s="566"/>
      <c r="AV64" s="566"/>
      <c r="AW64" s="566"/>
      <c r="AX64" s="566"/>
      <c r="AY64" s="566"/>
      <c r="AZ64" s="566"/>
      <c r="BA64" s="566"/>
      <c r="BB64" s="566"/>
      <c r="BC64" s="566"/>
      <c r="BD64" s="566"/>
      <c r="BE64" s="566"/>
      <c r="BF64" s="714"/>
      <c r="BG64" s="566"/>
      <c r="BH64" s="566"/>
      <c r="BI64" s="566"/>
      <c r="BJ64" s="566"/>
      <c r="BK64" s="566"/>
      <c r="BL64" s="566"/>
      <c r="BM64" s="566"/>
      <c r="BN64" s="566"/>
      <c r="BO64" s="566"/>
      <c r="BP64" s="566"/>
      <c r="BQ64" s="566"/>
      <c r="BR64" s="566"/>
      <c r="BS64" s="566"/>
      <c r="BT64" s="566"/>
      <c r="BU64" s="566"/>
      <c r="BV64" s="566"/>
    </row>
    <row r="65" spans="1:74" ht="10.5" customHeight="1" x14ac:dyDescent="0.2">
      <c r="A65" s="567"/>
      <c r="B65" s="568" t="s">
        <v>458</v>
      </c>
      <c r="C65" s="569"/>
      <c r="D65" s="569"/>
      <c r="E65" s="569"/>
      <c r="F65" s="569"/>
      <c r="G65" s="569"/>
      <c r="H65" s="569"/>
      <c r="I65" s="569"/>
      <c r="J65" s="569"/>
      <c r="K65" s="569"/>
      <c r="L65" s="569"/>
      <c r="M65" s="569"/>
      <c r="N65" s="569"/>
      <c r="O65" s="569"/>
      <c r="P65" s="569"/>
      <c r="Q65" s="569"/>
      <c r="R65" s="569"/>
      <c r="S65" s="569"/>
      <c r="T65" s="569"/>
      <c r="U65" s="569"/>
      <c r="V65" s="569"/>
      <c r="W65" s="569"/>
      <c r="X65" s="569"/>
      <c r="Y65" s="569"/>
      <c r="Z65" s="569"/>
      <c r="AA65" s="569"/>
      <c r="AB65" s="569"/>
      <c r="AC65" s="569"/>
      <c r="AD65" s="569"/>
      <c r="AE65" s="569"/>
      <c r="AF65" s="569"/>
      <c r="AG65" s="569"/>
      <c r="AH65" s="569"/>
      <c r="AI65" s="569"/>
      <c r="AJ65" s="569"/>
      <c r="AK65" s="569"/>
      <c r="AL65" s="569"/>
      <c r="AM65" s="569"/>
      <c r="AN65" s="569"/>
      <c r="AO65" s="569"/>
      <c r="AP65" s="569"/>
      <c r="AQ65" s="569"/>
      <c r="AR65" s="569"/>
      <c r="AS65" s="569"/>
      <c r="AT65" s="569"/>
      <c r="AU65" s="569"/>
      <c r="AV65" s="569"/>
      <c r="AW65" s="569"/>
      <c r="AX65" s="569"/>
      <c r="AY65" s="569"/>
      <c r="AZ65" s="569"/>
      <c r="BA65" s="569"/>
      <c r="BB65" s="569"/>
      <c r="BC65" s="569"/>
      <c r="BD65" s="569"/>
      <c r="BE65" s="569"/>
      <c r="BF65" s="715"/>
      <c r="BG65" s="569"/>
      <c r="BH65" s="569"/>
      <c r="BI65" s="569"/>
      <c r="BJ65" s="569"/>
      <c r="BK65" s="569"/>
      <c r="BL65" s="569"/>
      <c r="BM65" s="569"/>
      <c r="BN65" s="569"/>
      <c r="BO65" s="569"/>
      <c r="BP65" s="569"/>
      <c r="BQ65" s="569"/>
      <c r="BR65" s="569"/>
      <c r="BS65" s="569"/>
      <c r="BT65" s="569"/>
      <c r="BU65" s="569"/>
      <c r="BV65" s="569"/>
    </row>
    <row r="66" spans="1:74" ht="10.5" customHeight="1" x14ac:dyDescent="0.2">
      <c r="A66" s="567"/>
      <c r="B66" s="570" t="s">
        <v>459</v>
      </c>
      <c r="C66" s="569"/>
      <c r="D66" s="569"/>
      <c r="E66" s="569"/>
      <c r="F66" s="569"/>
      <c r="G66" s="569"/>
      <c r="H66" s="569"/>
      <c r="I66" s="569"/>
      <c r="J66" s="569"/>
      <c r="K66" s="569"/>
      <c r="L66" s="569"/>
      <c r="M66" s="569"/>
      <c r="N66" s="569"/>
      <c r="O66" s="569"/>
      <c r="P66" s="569"/>
      <c r="Q66" s="569"/>
      <c r="R66" s="569"/>
      <c r="S66" s="569"/>
      <c r="T66" s="569"/>
      <c r="U66" s="569"/>
      <c r="V66" s="569"/>
      <c r="W66" s="569"/>
      <c r="X66" s="569"/>
      <c r="Y66" s="569"/>
      <c r="Z66" s="569"/>
      <c r="AA66" s="569"/>
      <c r="AB66" s="569"/>
      <c r="AC66" s="569"/>
      <c r="AD66" s="569"/>
      <c r="AE66" s="569"/>
      <c r="AF66" s="569"/>
      <c r="AG66" s="569"/>
      <c r="AH66" s="569"/>
      <c r="AI66" s="569"/>
      <c r="AJ66" s="569"/>
      <c r="AK66" s="569"/>
      <c r="AL66" s="569"/>
      <c r="AM66" s="569"/>
      <c r="AN66" s="569"/>
      <c r="AO66" s="569"/>
      <c r="AP66" s="569"/>
      <c r="AQ66" s="569"/>
      <c r="AR66" s="569"/>
      <c r="AS66" s="569"/>
      <c r="AT66" s="569"/>
      <c r="AU66" s="569"/>
      <c r="AV66" s="569"/>
      <c r="AW66" s="569"/>
      <c r="AX66" s="569"/>
      <c r="AY66" s="569"/>
      <c r="AZ66" s="569"/>
      <c r="BA66" s="569"/>
      <c r="BB66" s="569"/>
      <c r="BC66" s="569"/>
      <c r="BD66" s="569"/>
      <c r="BE66" s="569"/>
      <c r="BF66" s="715"/>
      <c r="BG66" s="569"/>
      <c r="BH66" s="569"/>
      <c r="BI66" s="569"/>
      <c r="BJ66" s="569"/>
      <c r="BK66" s="569"/>
      <c r="BL66" s="569"/>
      <c r="BM66" s="569"/>
      <c r="BN66" s="569"/>
      <c r="BO66" s="569"/>
      <c r="BP66" s="569"/>
      <c r="BQ66" s="569"/>
      <c r="BR66" s="569"/>
      <c r="BS66" s="569"/>
      <c r="BT66" s="569"/>
      <c r="BU66" s="569"/>
      <c r="BV66" s="569"/>
    </row>
    <row r="67" spans="1:74" ht="10.5" customHeight="1" x14ac:dyDescent="0.2">
      <c r="A67" s="567"/>
      <c r="B67" s="571" t="s">
        <v>460</v>
      </c>
      <c r="C67" s="572"/>
      <c r="D67" s="572"/>
      <c r="E67" s="572"/>
      <c r="F67" s="572"/>
      <c r="G67" s="572"/>
      <c r="H67" s="572"/>
      <c r="I67" s="572"/>
      <c r="J67" s="572"/>
      <c r="K67" s="572"/>
      <c r="L67" s="572"/>
      <c r="M67" s="572"/>
      <c r="N67" s="572"/>
      <c r="O67" s="572"/>
      <c r="P67" s="572"/>
      <c r="Q67" s="572"/>
      <c r="R67" s="572"/>
      <c r="S67" s="572"/>
      <c r="T67" s="572"/>
      <c r="U67" s="572"/>
      <c r="V67" s="572"/>
      <c r="W67" s="572"/>
      <c r="X67" s="572"/>
      <c r="Y67" s="572"/>
      <c r="Z67" s="572"/>
      <c r="AA67" s="572"/>
      <c r="AB67" s="572"/>
      <c r="AC67" s="572"/>
      <c r="AD67" s="572"/>
      <c r="AE67" s="572"/>
      <c r="AF67" s="572"/>
      <c r="AG67" s="572"/>
      <c r="AH67" s="572"/>
      <c r="AI67" s="572"/>
      <c r="AJ67" s="572"/>
      <c r="AK67" s="572"/>
      <c r="AL67" s="572"/>
      <c r="AM67" s="572"/>
      <c r="AN67" s="572"/>
      <c r="AO67" s="572"/>
      <c r="AP67" s="572"/>
      <c r="AQ67" s="572"/>
      <c r="AR67" s="572"/>
      <c r="AS67" s="572"/>
      <c r="AT67" s="572"/>
      <c r="AU67" s="572"/>
      <c r="AV67" s="572"/>
      <c r="AW67" s="572"/>
      <c r="AX67" s="572"/>
      <c r="AY67" s="572"/>
      <c r="AZ67" s="572"/>
      <c r="BA67" s="572"/>
      <c r="BB67" s="572"/>
      <c r="BC67" s="572"/>
      <c r="BD67" s="572"/>
      <c r="BE67" s="572"/>
      <c r="BF67" s="716"/>
      <c r="BG67" s="572"/>
      <c r="BH67" s="572"/>
      <c r="BI67" s="572"/>
      <c r="BJ67" s="572"/>
      <c r="BK67" s="572"/>
      <c r="BL67" s="572"/>
      <c r="BM67" s="572"/>
      <c r="BN67" s="572"/>
      <c r="BO67" s="572"/>
      <c r="BP67" s="572"/>
      <c r="BQ67" s="572"/>
      <c r="BR67" s="572"/>
      <c r="BS67" s="572"/>
      <c r="BT67" s="572"/>
      <c r="BU67" s="572"/>
      <c r="BV67" s="572"/>
    </row>
    <row r="68" spans="1:74" ht="10.5" customHeight="1" x14ac:dyDescent="0.2">
      <c r="A68" s="567"/>
      <c r="B68" s="774" t="s">
        <v>1212</v>
      </c>
      <c r="C68" s="754"/>
      <c r="D68" s="754"/>
      <c r="E68" s="754"/>
      <c r="F68" s="754"/>
      <c r="G68" s="754"/>
      <c r="H68" s="754"/>
      <c r="I68" s="754"/>
      <c r="J68" s="754"/>
      <c r="K68" s="754"/>
      <c r="L68" s="754"/>
      <c r="M68" s="754"/>
      <c r="N68" s="754"/>
      <c r="O68" s="754"/>
      <c r="P68" s="754"/>
      <c r="Q68" s="754"/>
      <c r="R68" s="572"/>
      <c r="S68" s="572"/>
      <c r="T68" s="572"/>
      <c r="U68" s="572"/>
      <c r="V68" s="572"/>
      <c r="W68" s="572"/>
      <c r="X68" s="572"/>
      <c r="Y68" s="572"/>
      <c r="Z68" s="572"/>
      <c r="AA68" s="572"/>
      <c r="AB68" s="572"/>
      <c r="AC68" s="572"/>
      <c r="AD68" s="572"/>
      <c r="AE68" s="572"/>
      <c r="AF68" s="572"/>
      <c r="AG68" s="572"/>
      <c r="AH68" s="572"/>
      <c r="AI68" s="572"/>
      <c r="AJ68" s="572"/>
      <c r="AK68" s="572"/>
      <c r="AL68" s="572"/>
      <c r="AM68" s="572"/>
      <c r="AN68" s="572"/>
      <c r="AO68" s="572"/>
      <c r="AP68" s="572"/>
      <c r="AQ68" s="572"/>
      <c r="AR68" s="572"/>
      <c r="AS68" s="572"/>
      <c r="AT68" s="572"/>
      <c r="AU68" s="572"/>
      <c r="AV68" s="572"/>
      <c r="AW68" s="572"/>
      <c r="AX68" s="572"/>
      <c r="AY68" s="572"/>
      <c r="AZ68" s="572"/>
      <c r="BA68" s="572"/>
      <c r="BB68" s="572"/>
      <c r="BC68" s="572"/>
      <c r="BD68" s="572"/>
      <c r="BE68" s="572"/>
      <c r="BF68" s="716"/>
      <c r="BG68" s="572"/>
      <c r="BH68" s="572"/>
      <c r="BI68" s="572"/>
      <c r="BJ68" s="572"/>
      <c r="BK68" s="572"/>
      <c r="BL68" s="572"/>
      <c r="BM68" s="572"/>
      <c r="BN68" s="572"/>
      <c r="BO68" s="572"/>
      <c r="BP68" s="572"/>
      <c r="BQ68" s="572"/>
      <c r="BR68" s="572"/>
      <c r="BS68" s="572"/>
      <c r="BT68" s="572"/>
      <c r="BU68" s="572"/>
      <c r="BV68" s="572"/>
    </row>
    <row r="69" spans="1:74" x14ac:dyDescent="0.2">
      <c r="A69" s="573"/>
      <c r="B69" s="574"/>
      <c r="C69" s="574"/>
      <c r="D69" s="574"/>
      <c r="E69" s="574"/>
      <c r="F69" s="574"/>
      <c r="G69" s="574"/>
      <c r="H69" s="574"/>
      <c r="I69" s="574"/>
      <c r="J69" s="574"/>
      <c r="K69" s="574"/>
      <c r="L69" s="574"/>
      <c r="M69" s="574"/>
      <c r="O69" s="574"/>
      <c r="P69" s="574"/>
      <c r="Q69" s="574"/>
      <c r="R69" s="574"/>
      <c r="S69" s="574"/>
      <c r="T69" s="574"/>
      <c r="U69" s="574"/>
      <c r="V69" s="574"/>
      <c r="W69" s="574"/>
      <c r="X69" s="574"/>
      <c r="Y69" s="574"/>
      <c r="AA69" s="574"/>
      <c r="AB69" s="574"/>
      <c r="AC69" s="574"/>
      <c r="AD69" s="574"/>
      <c r="AE69" s="574"/>
      <c r="AF69" s="574"/>
      <c r="AG69" s="574"/>
      <c r="AH69" s="574"/>
      <c r="AI69" s="574"/>
      <c r="AJ69" s="574"/>
      <c r="AK69" s="574"/>
      <c r="AM69" s="574"/>
      <c r="AN69" s="574"/>
      <c r="AO69" s="574"/>
      <c r="AP69" s="574"/>
      <c r="AQ69" s="574"/>
      <c r="AR69" s="574"/>
      <c r="AS69" s="574"/>
      <c r="AT69" s="574"/>
      <c r="AU69" s="574"/>
      <c r="AV69" s="574"/>
      <c r="AW69" s="574"/>
      <c r="AY69" s="574"/>
      <c r="AZ69" s="574"/>
      <c r="BA69" s="574"/>
      <c r="BB69" s="574"/>
      <c r="BC69" s="574"/>
      <c r="BD69" s="574"/>
      <c r="BE69" s="574"/>
      <c r="BF69" s="717"/>
      <c r="BG69" s="574"/>
      <c r="BH69" s="574"/>
      <c r="BI69" s="574"/>
      <c r="BK69" s="574"/>
      <c r="BL69" s="574"/>
      <c r="BM69" s="574"/>
      <c r="BN69" s="574"/>
      <c r="BO69" s="574"/>
      <c r="BP69" s="574"/>
      <c r="BQ69" s="574"/>
      <c r="BR69" s="574"/>
      <c r="BS69" s="574"/>
      <c r="BT69" s="574"/>
      <c r="BU69" s="574"/>
    </row>
    <row r="70" spans="1:74" x14ac:dyDescent="0.2">
      <c r="A70" s="573"/>
      <c r="B70" s="574"/>
      <c r="C70" s="574"/>
      <c r="D70" s="574"/>
      <c r="E70" s="574"/>
      <c r="F70" s="574"/>
      <c r="G70" s="574"/>
      <c r="H70" s="574"/>
      <c r="I70" s="574"/>
      <c r="J70" s="574"/>
      <c r="K70" s="574"/>
      <c r="L70" s="574"/>
      <c r="M70" s="574"/>
      <c r="O70" s="574"/>
      <c r="P70" s="574"/>
      <c r="Q70" s="574"/>
      <c r="R70" s="574"/>
      <c r="S70" s="574"/>
      <c r="T70" s="574"/>
      <c r="U70" s="574"/>
      <c r="V70" s="574"/>
      <c r="W70" s="574"/>
      <c r="X70" s="574"/>
      <c r="Y70" s="574"/>
      <c r="AA70" s="574"/>
      <c r="AB70" s="574"/>
      <c r="AC70" s="574"/>
      <c r="AD70" s="574"/>
      <c r="AE70" s="574"/>
      <c r="AF70" s="574"/>
      <c r="AG70" s="574"/>
      <c r="AH70" s="574"/>
      <c r="AI70" s="574"/>
      <c r="AJ70" s="574"/>
      <c r="AK70" s="574"/>
      <c r="AM70" s="574"/>
      <c r="AN70" s="574"/>
      <c r="AO70" s="574"/>
      <c r="AP70" s="574"/>
      <c r="AQ70" s="574"/>
      <c r="AR70" s="574"/>
      <c r="AS70" s="574"/>
      <c r="AT70" s="574"/>
      <c r="AU70" s="574"/>
      <c r="AV70" s="574"/>
      <c r="AW70" s="574"/>
      <c r="AY70" s="574"/>
      <c r="AZ70" s="574"/>
      <c r="BA70" s="574"/>
      <c r="BB70" s="574"/>
      <c r="BC70" s="574"/>
      <c r="BD70" s="574"/>
      <c r="BE70" s="574"/>
      <c r="BF70" s="717"/>
      <c r="BG70" s="574"/>
      <c r="BH70" s="574"/>
      <c r="BI70" s="574"/>
      <c r="BK70" s="574"/>
      <c r="BL70" s="574"/>
      <c r="BM70" s="574"/>
      <c r="BN70" s="574"/>
      <c r="BO70" s="574"/>
      <c r="BP70" s="574"/>
      <c r="BQ70" s="574"/>
      <c r="BR70" s="574"/>
      <c r="BS70" s="574"/>
      <c r="BT70" s="574"/>
      <c r="BU70" s="574"/>
    </row>
    <row r="71" spans="1:74" x14ac:dyDescent="0.2">
      <c r="A71" s="575"/>
      <c r="B71" s="576"/>
      <c r="C71" s="576"/>
      <c r="D71" s="577"/>
      <c r="E71" s="577"/>
      <c r="F71" s="577"/>
      <c r="G71" s="577"/>
      <c r="H71" s="577"/>
      <c r="I71" s="577"/>
      <c r="J71" s="577"/>
      <c r="K71" s="577"/>
      <c r="L71" s="577"/>
      <c r="M71" s="577"/>
      <c r="N71" s="577"/>
      <c r="O71" s="576"/>
      <c r="P71" s="577"/>
      <c r="Q71" s="577"/>
      <c r="R71" s="577"/>
      <c r="S71" s="577"/>
      <c r="T71" s="577"/>
      <c r="U71" s="577"/>
      <c r="V71" s="577"/>
      <c r="W71" s="577"/>
      <c r="X71" s="577"/>
      <c r="Y71" s="577"/>
      <c r="Z71" s="577"/>
      <c r="AA71" s="576"/>
      <c r="AB71" s="577"/>
      <c r="AC71" s="577"/>
      <c r="AD71" s="577"/>
      <c r="AE71" s="577"/>
      <c r="AF71" s="577"/>
      <c r="AG71" s="577"/>
      <c r="AH71" s="577"/>
      <c r="AI71" s="577"/>
      <c r="AJ71" s="577"/>
      <c r="AK71" s="577"/>
      <c r="AL71" s="577"/>
      <c r="AM71" s="576"/>
      <c r="AN71" s="577"/>
      <c r="AO71" s="577"/>
      <c r="AP71" s="577"/>
      <c r="AQ71" s="577"/>
      <c r="AR71" s="577"/>
      <c r="AS71" s="577"/>
      <c r="AT71" s="577"/>
      <c r="AU71" s="577"/>
      <c r="AV71" s="577"/>
      <c r="AW71" s="577"/>
      <c r="AX71" s="577"/>
      <c r="AY71" s="576"/>
      <c r="AZ71" s="577"/>
      <c r="BA71" s="577"/>
      <c r="BB71" s="577"/>
      <c r="BC71" s="577"/>
      <c r="BD71" s="577"/>
      <c r="BE71" s="577"/>
      <c r="BF71" s="698"/>
      <c r="BG71" s="577"/>
      <c r="BH71" s="577"/>
      <c r="BI71" s="577"/>
      <c r="BJ71" s="577"/>
      <c r="BK71" s="576"/>
      <c r="BL71" s="577"/>
      <c r="BM71" s="577"/>
      <c r="BN71" s="577"/>
      <c r="BO71" s="577"/>
      <c r="BP71" s="577"/>
      <c r="BQ71" s="577"/>
      <c r="BR71" s="577"/>
      <c r="BS71" s="577"/>
      <c r="BT71" s="577"/>
      <c r="BU71" s="577"/>
      <c r="BV71" s="577"/>
    </row>
    <row r="72" spans="1:74" x14ac:dyDescent="0.2">
      <c r="A72" s="577"/>
      <c r="B72" s="578"/>
      <c r="C72" s="579"/>
      <c r="D72" s="579"/>
      <c r="E72" s="579"/>
      <c r="F72" s="579"/>
      <c r="G72" s="579"/>
      <c r="H72" s="579"/>
      <c r="I72" s="579"/>
      <c r="J72" s="579"/>
      <c r="K72" s="579"/>
      <c r="L72" s="579"/>
      <c r="M72" s="579"/>
      <c r="N72" s="579"/>
      <c r="O72" s="579"/>
      <c r="P72" s="579"/>
      <c r="Q72" s="579"/>
      <c r="R72" s="579"/>
      <c r="S72" s="579"/>
      <c r="T72" s="579"/>
      <c r="U72" s="579"/>
      <c r="V72" s="579"/>
      <c r="W72" s="579"/>
      <c r="X72" s="579"/>
      <c r="Y72" s="579"/>
      <c r="Z72" s="579"/>
      <c r="AA72" s="579"/>
      <c r="AB72" s="579"/>
      <c r="AC72" s="579"/>
      <c r="AD72" s="579"/>
      <c r="AE72" s="579"/>
      <c r="AF72" s="579"/>
      <c r="AG72" s="579"/>
      <c r="AH72" s="579"/>
      <c r="AI72" s="579"/>
      <c r="AJ72" s="579"/>
      <c r="AK72" s="579"/>
      <c r="AL72" s="579"/>
      <c r="AM72" s="579"/>
      <c r="AN72" s="579"/>
      <c r="AO72" s="579"/>
      <c r="AP72" s="579"/>
      <c r="AQ72" s="579"/>
      <c r="AR72" s="579"/>
      <c r="AS72" s="579"/>
      <c r="AT72" s="579"/>
      <c r="AU72" s="579"/>
      <c r="AV72" s="579"/>
      <c r="AW72" s="579"/>
      <c r="AX72" s="579"/>
      <c r="AY72" s="579"/>
      <c r="AZ72" s="579"/>
      <c r="BA72" s="579"/>
      <c r="BB72" s="579"/>
      <c r="BC72" s="579"/>
      <c r="BD72" s="579"/>
      <c r="BE72" s="579"/>
      <c r="BF72" s="718"/>
      <c r="BG72" s="579"/>
      <c r="BH72" s="579"/>
      <c r="BI72" s="579"/>
      <c r="BJ72" s="579"/>
      <c r="BK72" s="579"/>
      <c r="BL72" s="579"/>
      <c r="BM72" s="579"/>
      <c r="BN72" s="579"/>
      <c r="BO72" s="579"/>
      <c r="BP72" s="579"/>
      <c r="BQ72" s="579"/>
      <c r="BR72" s="579"/>
      <c r="BS72" s="579"/>
      <c r="BT72" s="579"/>
      <c r="BU72" s="579"/>
      <c r="BV72" s="579"/>
    </row>
    <row r="73" spans="1:74" x14ac:dyDescent="0.2">
      <c r="A73" s="577"/>
      <c r="B73" s="576"/>
      <c r="C73" s="579"/>
      <c r="D73" s="579"/>
      <c r="E73" s="579"/>
      <c r="F73" s="579"/>
      <c r="G73" s="579"/>
      <c r="H73" s="579"/>
      <c r="I73" s="579"/>
      <c r="J73" s="579"/>
      <c r="K73" s="579"/>
      <c r="L73" s="579"/>
      <c r="M73" s="579"/>
      <c r="N73" s="579"/>
      <c r="O73" s="579"/>
      <c r="P73" s="579"/>
      <c r="Q73" s="579"/>
      <c r="R73" s="579"/>
      <c r="S73" s="579"/>
      <c r="T73" s="579"/>
      <c r="U73" s="579"/>
      <c r="V73" s="579"/>
      <c r="W73" s="579"/>
      <c r="X73" s="579"/>
      <c r="Y73" s="579"/>
      <c r="Z73" s="579"/>
      <c r="AA73" s="579"/>
      <c r="AB73" s="579"/>
      <c r="AC73" s="579"/>
      <c r="AD73" s="579"/>
      <c r="AE73" s="579"/>
      <c r="AF73" s="579"/>
      <c r="AG73" s="579"/>
      <c r="AH73" s="579"/>
      <c r="AI73" s="579"/>
      <c r="AJ73" s="579"/>
      <c r="AK73" s="579"/>
      <c r="AL73" s="579"/>
      <c r="AM73" s="579"/>
      <c r="AN73" s="579"/>
      <c r="AO73" s="579"/>
      <c r="AP73" s="579"/>
      <c r="AQ73" s="579"/>
      <c r="AR73" s="579"/>
      <c r="AS73" s="579"/>
      <c r="AT73" s="579"/>
      <c r="AU73" s="579"/>
      <c r="AV73" s="579"/>
      <c r="AW73" s="579"/>
      <c r="AX73" s="579"/>
      <c r="AY73" s="579"/>
      <c r="AZ73" s="579"/>
      <c r="BA73" s="579"/>
      <c r="BB73" s="579"/>
      <c r="BC73" s="579"/>
      <c r="BD73" s="579"/>
      <c r="BE73" s="579"/>
      <c r="BF73" s="718"/>
      <c r="BG73" s="579"/>
      <c r="BH73" s="579"/>
      <c r="BI73" s="579"/>
      <c r="BJ73" s="579"/>
      <c r="BK73" s="579"/>
      <c r="BL73" s="579"/>
      <c r="BM73" s="579"/>
      <c r="BN73" s="579"/>
      <c r="BO73" s="579"/>
      <c r="BP73" s="579"/>
      <c r="BQ73" s="579"/>
      <c r="BR73" s="579"/>
      <c r="BS73" s="579"/>
      <c r="BT73" s="579"/>
      <c r="BU73" s="579"/>
      <c r="BV73" s="579"/>
    </row>
    <row r="74" spans="1:74" x14ac:dyDescent="0.2">
      <c r="A74" s="577"/>
      <c r="B74" s="576"/>
      <c r="C74" s="579"/>
      <c r="D74" s="579"/>
      <c r="E74" s="579"/>
      <c r="F74" s="579"/>
      <c r="G74" s="579"/>
      <c r="H74" s="579"/>
      <c r="I74" s="579"/>
      <c r="J74" s="579"/>
      <c r="K74" s="579"/>
      <c r="L74" s="579"/>
      <c r="M74" s="579"/>
      <c r="N74" s="579"/>
      <c r="O74" s="579"/>
      <c r="P74" s="579"/>
      <c r="Q74" s="579"/>
      <c r="R74" s="579"/>
      <c r="S74" s="579"/>
      <c r="T74" s="579"/>
      <c r="U74" s="579"/>
      <c r="V74" s="579"/>
      <c r="W74" s="579"/>
      <c r="X74" s="579"/>
      <c r="Y74" s="579"/>
      <c r="Z74" s="579"/>
      <c r="AA74" s="579"/>
      <c r="AB74" s="579"/>
      <c r="AC74" s="579"/>
      <c r="AD74" s="579"/>
      <c r="AE74" s="579"/>
      <c r="AF74" s="579"/>
      <c r="AG74" s="579"/>
      <c r="AH74" s="579"/>
      <c r="AI74" s="579"/>
      <c r="AJ74" s="579"/>
      <c r="AK74" s="579"/>
      <c r="AL74" s="579"/>
      <c r="AM74" s="579"/>
      <c r="AN74" s="579"/>
      <c r="AO74" s="579"/>
      <c r="AP74" s="579"/>
      <c r="AQ74" s="579"/>
      <c r="AR74" s="579"/>
      <c r="AS74" s="579"/>
      <c r="AT74" s="579"/>
      <c r="AU74" s="579"/>
      <c r="AV74" s="579"/>
      <c r="AW74" s="579"/>
      <c r="AX74" s="579"/>
      <c r="AY74" s="579"/>
      <c r="AZ74" s="579"/>
      <c r="BA74" s="579"/>
      <c r="BB74" s="579"/>
      <c r="BC74" s="579"/>
      <c r="BD74" s="579"/>
      <c r="BE74" s="579"/>
      <c r="BF74" s="718"/>
      <c r="BG74" s="579"/>
      <c r="BH74" s="579"/>
      <c r="BI74" s="579"/>
      <c r="BJ74" s="579"/>
      <c r="BK74" s="579"/>
      <c r="BL74" s="579"/>
      <c r="BM74" s="579"/>
      <c r="BN74" s="579"/>
      <c r="BO74" s="579"/>
      <c r="BP74" s="579"/>
      <c r="BQ74" s="579"/>
      <c r="BR74" s="579"/>
      <c r="BS74" s="579"/>
      <c r="BT74" s="579"/>
      <c r="BU74" s="579"/>
      <c r="BV74" s="579"/>
    </row>
    <row r="76" spans="1:74" x14ac:dyDescent="0.2">
      <c r="B76" s="578"/>
      <c r="C76" s="579"/>
      <c r="D76" s="579"/>
      <c r="E76" s="579"/>
      <c r="F76" s="579"/>
      <c r="G76" s="579"/>
      <c r="H76" s="579"/>
      <c r="I76" s="579"/>
      <c r="J76" s="579"/>
      <c r="K76" s="579"/>
      <c r="L76" s="579"/>
      <c r="M76" s="579"/>
      <c r="N76" s="579"/>
      <c r="O76" s="579"/>
      <c r="P76" s="579"/>
      <c r="Q76" s="579"/>
      <c r="R76" s="579"/>
      <c r="S76" s="579"/>
      <c r="T76" s="579"/>
      <c r="U76" s="579"/>
      <c r="V76" s="579"/>
      <c r="W76" s="579"/>
      <c r="X76" s="579"/>
      <c r="Y76" s="579"/>
      <c r="Z76" s="579"/>
      <c r="AA76" s="579"/>
      <c r="AB76" s="579"/>
      <c r="AC76" s="579"/>
      <c r="AD76" s="579"/>
      <c r="AE76" s="579"/>
      <c r="AF76" s="579"/>
      <c r="AG76" s="579"/>
      <c r="AH76" s="579"/>
      <c r="AI76" s="579"/>
      <c r="AJ76" s="579"/>
      <c r="AK76" s="579"/>
      <c r="AL76" s="579"/>
      <c r="AM76" s="579"/>
      <c r="AN76" s="579"/>
      <c r="AO76" s="579"/>
      <c r="AP76" s="579"/>
      <c r="AQ76" s="579"/>
      <c r="AR76" s="579"/>
      <c r="AS76" s="579"/>
      <c r="AT76" s="579"/>
      <c r="AU76" s="579"/>
      <c r="AV76" s="579"/>
      <c r="AW76" s="579"/>
      <c r="AX76" s="579"/>
      <c r="AY76" s="579"/>
      <c r="AZ76" s="579"/>
      <c r="BA76" s="579"/>
      <c r="BB76" s="579"/>
      <c r="BC76" s="579"/>
      <c r="BD76" s="579"/>
      <c r="BE76" s="579"/>
      <c r="BF76" s="718"/>
      <c r="BG76" s="579"/>
      <c r="BH76" s="579"/>
      <c r="BI76" s="579"/>
      <c r="BJ76" s="579"/>
      <c r="BK76" s="579"/>
      <c r="BL76" s="579"/>
      <c r="BM76" s="579"/>
      <c r="BN76" s="579"/>
      <c r="BO76" s="579"/>
      <c r="BP76" s="579"/>
      <c r="BQ76" s="579"/>
      <c r="BR76" s="579"/>
      <c r="BS76" s="579"/>
      <c r="BT76" s="579"/>
      <c r="BU76" s="579"/>
      <c r="BV76" s="579"/>
    </row>
    <row r="77" spans="1:74" x14ac:dyDescent="0.2">
      <c r="B77" s="576"/>
      <c r="C77" s="579"/>
      <c r="D77" s="579"/>
      <c r="E77" s="579"/>
      <c r="F77" s="579"/>
      <c r="G77" s="579"/>
      <c r="H77" s="579"/>
      <c r="I77" s="579"/>
      <c r="J77" s="579"/>
      <c r="K77" s="579"/>
      <c r="L77" s="579"/>
      <c r="M77" s="579"/>
      <c r="N77" s="579"/>
      <c r="O77" s="579"/>
      <c r="P77" s="579"/>
      <c r="Q77" s="579"/>
      <c r="R77" s="579"/>
      <c r="S77" s="579"/>
      <c r="T77" s="579"/>
      <c r="U77" s="579"/>
      <c r="V77" s="579"/>
      <c r="W77" s="579"/>
      <c r="X77" s="579"/>
      <c r="Y77" s="579"/>
      <c r="Z77" s="579"/>
      <c r="AA77" s="579"/>
      <c r="AB77" s="579"/>
      <c r="AC77" s="579"/>
      <c r="AD77" s="579"/>
      <c r="AE77" s="579"/>
      <c r="AF77" s="579"/>
      <c r="AG77" s="579"/>
      <c r="AH77" s="579"/>
      <c r="AI77" s="579"/>
      <c r="AJ77" s="579"/>
      <c r="AK77" s="579"/>
      <c r="AL77" s="579"/>
      <c r="AM77" s="579"/>
      <c r="AN77" s="579"/>
      <c r="AO77" s="579"/>
      <c r="AP77" s="579"/>
      <c r="AQ77" s="579"/>
      <c r="AR77" s="579"/>
      <c r="AS77" s="579"/>
      <c r="AT77" s="579"/>
      <c r="AU77" s="579"/>
      <c r="AV77" s="579"/>
      <c r="AW77" s="579"/>
      <c r="AX77" s="579"/>
      <c r="AY77" s="579"/>
      <c r="AZ77" s="579"/>
      <c r="BA77" s="579"/>
      <c r="BB77" s="579"/>
      <c r="BC77" s="579"/>
      <c r="BD77" s="579"/>
      <c r="BE77" s="579"/>
      <c r="BF77" s="718"/>
      <c r="BG77" s="579"/>
      <c r="BH77" s="579"/>
      <c r="BI77" s="579"/>
      <c r="BJ77" s="579"/>
      <c r="BK77" s="579"/>
      <c r="BL77" s="579"/>
      <c r="BM77" s="579"/>
      <c r="BN77" s="579"/>
      <c r="BO77" s="579"/>
      <c r="BP77" s="579"/>
      <c r="BQ77" s="579"/>
      <c r="BR77" s="579"/>
      <c r="BS77" s="579"/>
      <c r="BT77" s="579"/>
      <c r="BU77" s="579"/>
      <c r="BV77" s="579"/>
    </row>
    <row r="78" spans="1:74" x14ac:dyDescent="0.2">
      <c r="A78" s="577"/>
      <c r="B78" s="576"/>
      <c r="C78" s="579"/>
      <c r="D78" s="579"/>
      <c r="E78" s="579"/>
      <c r="F78" s="579"/>
      <c r="G78" s="579"/>
      <c r="H78" s="579"/>
      <c r="I78" s="579"/>
      <c r="J78" s="579"/>
      <c r="K78" s="579"/>
      <c r="L78" s="579"/>
      <c r="M78" s="579"/>
      <c r="N78" s="579"/>
      <c r="O78" s="579"/>
      <c r="P78" s="579"/>
      <c r="Q78" s="579"/>
      <c r="R78" s="579"/>
      <c r="S78" s="579"/>
      <c r="T78" s="579"/>
      <c r="U78" s="579"/>
      <c r="V78" s="579"/>
      <c r="W78" s="579"/>
      <c r="X78" s="579"/>
      <c r="Y78" s="579"/>
      <c r="Z78" s="579"/>
      <c r="AA78" s="579"/>
      <c r="AB78" s="579"/>
      <c r="AC78" s="579"/>
      <c r="AD78" s="579"/>
      <c r="AE78" s="579"/>
      <c r="AF78" s="579"/>
      <c r="AG78" s="579"/>
      <c r="AH78" s="579"/>
      <c r="AI78" s="579"/>
      <c r="AJ78" s="579"/>
      <c r="AK78" s="579"/>
      <c r="AL78" s="579"/>
      <c r="AM78" s="579"/>
      <c r="AN78" s="579"/>
      <c r="AO78" s="579"/>
      <c r="AP78" s="579"/>
      <c r="AQ78" s="579"/>
      <c r="AR78" s="579"/>
      <c r="AS78" s="579"/>
      <c r="AT78" s="579"/>
      <c r="AU78" s="579"/>
      <c r="AV78" s="579"/>
      <c r="AW78" s="579"/>
      <c r="AX78" s="579"/>
      <c r="AY78" s="579"/>
      <c r="AZ78" s="579"/>
      <c r="BA78" s="579"/>
      <c r="BB78" s="579"/>
      <c r="BC78" s="579"/>
      <c r="BD78" s="579"/>
      <c r="BE78" s="579"/>
      <c r="BF78" s="718"/>
      <c r="BG78" s="579"/>
      <c r="BH78" s="579"/>
      <c r="BI78" s="579"/>
      <c r="BJ78" s="579"/>
      <c r="BK78" s="579"/>
      <c r="BL78" s="579"/>
      <c r="BM78" s="579"/>
      <c r="BN78" s="579"/>
      <c r="BO78" s="579"/>
      <c r="BP78" s="579"/>
      <c r="BQ78" s="579"/>
      <c r="BR78" s="579"/>
      <c r="BS78" s="579"/>
      <c r="BT78" s="579"/>
      <c r="BU78" s="579"/>
      <c r="BV78" s="579"/>
    </row>
    <row r="79" spans="1:74" x14ac:dyDescent="0.2">
      <c r="A79" s="577"/>
      <c r="B79" s="576"/>
      <c r="C79" s="579"/>
      <c r="D79" s="579"/>
      <c r="E79" s="579"/>
      <c r="F79" s="579"/>
      <c r="G79" s="579"/>
      <c r="H79" s="579"/>
      <c r="I79" s="579"/>
      <c r="J79" s="579"/>
      <c r="K79" s="579"/>
      <c r="L79" s="579"/>
      <c r="M79" s="579"/>
      <c r="N79" s="579"/>
      <c r="O79" s="579"/>
      <c r="P79" s="579"/>
      <c r="Q79" s="579"/>
      <c r="R79" s="579"/>
      <c r="S79" s="579"/>
      <c r="T79" s="579"/>
      <c r="U79" s="579"/>
      <c r="V79" s="579"/>
      <c r="W79" s="579"/>
      <c r="X79" s="579"/>
      <c r="Y79" s="579"/>
      <c r="Z79" s="579"/>
      <c r="AA79" s="579"/>
      <c r="AB79" s="579"/>
      <c r="AC79" s="579"/>
      <c r="AD79" s="579"/>
      <c r="AE79" s="579"/>
      <c r="AF79" s="579"/>
      <c r="AG79" s="579"/>
      <c r="AH79" s="579"/>
      <c r="AI79" s="579"/>
      <c r="AJ79" s="579"/>
      <c r="AK79" s="579"/>
      <c r="AL79" s="579"/>
      <c r="AM79" s="579"/>
      <c r="AN79" s="579"/>
      <c r="AO79" s="579"/>
      <c r="AP79" s="579"/>
      <c r="AQ79" s="579"/>
      <c r="AR79" s="579"/>
      <c r="AS79" s="579"/>
      <c r="AT79" s="579"/>
      <c r="AU79" s="579"/>
      <c r="AV79" s="579"/>
      <c r="AW79" s="579"/>
      <c r="AX79" s="579"/>
      <c r="AY79" s="579"/>
      <c r="AZ79" s="579"/>
      <c r="BA79" s="579"/>
      <c r="BB79" s="579"/>
      <c r="BC79" s="579"/>
      <c r="BD79" s="579"/>
      <c r="BE79" s="579"/>
      <c r="BF79" s="718"/>
      <c r="BG79" s="579"/>
      <c r="BH79" s="579"/>
      <c r="BI79" s="579"/>
      <c r="BJ79" s="579"/>
      <c r="BK79" s="579"/>
      <c r="BL79" s="579"/>
      <c r="BM79" s="579"/>
      <c r="BN79" s="579"/>
      <c r="BO79" s="579"/>
      <c r="BP79" s="579"/>
      <c r="BQ79" s="579"/>
      <c r="BR79" s="579"/>
      <c r="BS79" s="579"/>
      <c r="BT79" s="579"/>
      <c r="BU79" s="579"/>
      <c r="BV79" s="579"/>
    </row>
    <row r="80" spans="1:74" x14ac:dyDescent="0.2">
      <c r="B80" s="578"/>
      <c r="C80" s="579"/>
      <c r="D80" s="579"/>
      <c r="E80" s="579"/>
      <c r="F80" s="579"/>
      <c r="G80" s="579"/>
      <c r="H80" s="579"/>
      <c r="I80" s="579"/>
      <c r="J80" s="579"/>
      <c r="K80" s="579"/>
      <c r="L80" s="579"/>
      <c r="M80" s="579"/>
      <c r="N80" s="579"/>
      <c r="O80" s="579"/>
      <c r="P80" s="579"/>
      <c r="Q80" s="579"/>
      <c r="R80" s="579"/>
      <c r="S80" s="579"/>
      <c r="T80" s="579"/>
      <c r="U80" s="579"/>
      <c r="V80" s="579"/>
      <c r="W80" s="579"/>
      <c r="X80" s="579"/>
      <c r="Y80" s="579"/>
      <c r="Z80" s="579"/>
      <c r="AA80" s="579"/>
      <c r="AB80" s="579"/>
      <c r="AC80" s="579"/>
      <c r="AD80" s="579"/>
      <c r="AE80" s="579"/>
      <c r="AF80" s="579"/>
      <c r="AG80" s="579"/>
      <c r="AH80" s="579"/>
      <c r="AI80" s="579"/>
      <c r="AJ80" s="579"/>
      <c r="AK80" s="579"/>
      <c r="AL80" s="579"/>
      <c r="AM80" s="579"/>
      <c r="AN80" s="579"/>
      <c r="AO80" s="579"/>
      <c r="AP80" s="579"/>
      <c r="AQ80" s="579"/>
      <c r="AR80" s="579"/>
      <c r="AS80" s="579"/>
      <c r="AT80" s="579"/>
      <c r="AU80" s="579"/>
      <c r="AV80" s="579"/>
      <c r="AW80" s="579"/>
      <c r="AX80" s="579"/>
      <c r="AY80" s="579"/>
      <c r="AZ80" s="579"/>
      <c r="BA80" s="579"/>
      <c r="BB80" s="579"/>
      <c r="BC80" s="579"/>
      <c r="BD80" s="579"/>
      <c r="BE80" s="579"/>
      <c r="BF80" s="718"/>
      <c r="BG80" s="579"/>
      <c r="BH80" s="579"/>
      <c r="BI80" s="579"/>
      <c r="BJ80" s="579"/>
      <c r="BK80" s="579"/>
      <c r="BL80" s="579"/>
      <c r="BM80" s="579"/>
      <c r="BN80" s="579"/>
      <c r="BO80" s="579"/>
      <c r="BP80" s="579"/>
      <c r="BQ80" s="579"/>
      <c r="BR80" s="579"/>
      <c r="BS80" s="579"/>
      <c r="BT80" s="579"/>
      <c r="BU80" s="579"/>
      <c r="BV80" s="579"/>
    </row>
    <row r="81" spans="1:74" x14ac:dyDescent="0.2">
      <c r="B81" s="576"/>
      <c r="C81" s="579"/>
      <c r="D81" s="579"/>
      <c r="E81" s="579"/>
      <c r="F81" s="579"/>
      <c r="G81" s="579"/>
      <c r="H81" s="579"/>
      <c r="I81" s="579"/>
      <c r="J81" s="579"/>
      <c r="K81" s="579"/>
      <c r="L81" s="579"/>
      <c r="M81" s="579"/>
      <c r="N81" s="579"/>
      <c r="O81" s="579"/>
      <c r="P81" s="579"/>
      <c r="Q81" s="579"/>
      <c r="R81" s="579"/>
      <c r="S81" s="579"/>
      <c r="T81" s="579"/>
      <c r="U81" s="579"/>
      <c r="V81" s="579"/>
      <c r="W81" s="579"/>
      <c r="X81" s="579"/>
      <c r="Y81" s="579"/>
      <c r="Z81" s="579"/>
      <c r="AA81" s="579"/>
      <c r="AB81" s="579"/>
      <c r="AC81" s="579"/>
      <c r="AD81" s="579"/>
      <c r="AE81" s="579"/>
      <c r="AF81" s="579"/>
      <c r="AG81" s="579"/>
      <c r="AH81" s="579"/>
      <c r="AI81" s="579"/>
      <c r="AJ81" s="579"/>
      <c r="AK81" s="579"/>
      <c r="AL81" s="579"/>
      <c r="AM81" s="579"/>
      <c r="AN81" s="579"/>
      <c r="AO81" s="579"/>
      <c r="AP81" s="579"/>
      <c r="AQ81" s="579"/>
      <c r="AR81" s="579"/>
      <c r="AS81" s="579"/>
      <c r="AT81" s="579"/>
      <c r="AU81" s="579"/>
      <c r="AV81" s="579"/>
      <c r="AW81" s="579"/>
      <c r="AX81" s="579"/>
      <c r="AY81" s="579"/>
      <c r="AZ81" s="579"/>
      <c r="BA81" s="579"/>
      <c r="BB81" s="579"/>
      <c r="BC81" s="579"/>
      <c r="BD81" s="579"/>
      <c r="BE81" s="579"/>
      <c r="BF81" s="718"/>
      <c r="BG81" s="579"/>
      <c r="BH81" s="579"/>
      <c r="BI81" s="579"/>
      <c r="BJ81" s="579"/>
      <c r="BK81" s="579"/>
      <c r="BL81" s="579"/>
      <c r="BM81" s="579"/>
      <c r="BN81" s="579"/>
      <c r="BO81" s="579"/>
      <c r="BP81" s="579"/>
      <c r="BQ81" s="579"/>
      <c r="BR81" s="579"/>
      <c r="BS81" s="579"/>
      <c r="BT81" s="579"/>
      <c r="BU81" s="579"/>
      <c r="BV81" s="579"/>
    </row>
    <row r="82" spans="1:74" x14ac:dyDescent="0.2">
      <c r="A82" s="577"/>
      <c r="B82" s="576"/>
      <c r="C82" s="579"/>
      <c r="D82" s="579"/>
      <c r="E82" s="579"/>
      <c r="F82" s="579"/>
      <c r="G82" s="579"/>
      <c r="H82" s="579"/>
      <c r="I82" s="579"/>
      <c r="J82" s="579"/>
      <c r="K82" s="579"/>
      <c r="L82" s="579"/>
      <c r="M82" s="579"/>
      <c r="N82" s="579"/>
      <c r="O82" s="579"/>
      <c r="P82" s="579"/>
      <c r="Q82" s="579"/>
      <c r="R82" s="579"/>
      <c r="S82" s="579"/>
      <c r="T82" s="579"/>
      <c r="U82" s="579"/>
      <c r="V82" s="579"/>
      <c r="W82" s="579"/>
      <c r="X82" s="579"/>
      <c r="Y82" s="579"/>
      <c r="Z82" s="579"/>
      <c r="AA82" s="579"/>
      <c r="AB82" s="579"/>
      <c r="AC82" s="579"/>
      <c r="AD82" s="579"/>
      <c r="AE82" s="579"/>
      <c r="AF82" s="579"/>
      <c r="AG82" s="579"/>
      <c r="AH82" s="579"/>
      <c r="AI82" s="579"/>
      <c r="AJ82" s="579"/>
      <c r="AK82" s="579"/>
      <c r="AL82" s="579"/>
      <c r="AM82" s="579"/>
      <c r="AN82" s="579"/>
      <c r="AO82" s="579"/>
      <c r="AP82" s="579"/>
      <c r="AQ82" s="579"/>
      <c r="AR82" s="579"/>
      <c r="AS82" s="579"/>
      <c r="AT82" s="579"/>
      <c r="AU82" s="579"/>
      <c r="AV82" s="579"/>
      <c r="AW82" s="579"/>
      <c r="AX82" s="579"/>
      <c r="AY82" s="579"/>
      <c r="AZ82" s="579"/>
      <c r="BA82" s="579"/>
      <c r="BB82" s="579"/>
      <c r="BC82" s="579"/>
      <c r="BD82" s="579"/>
      <c r="BE82" s="579"/>
      <c r="BF82" s="718"/>
      <c r="BG82" s="579"/>
      <c r="BH82" s="579"/>
      <c r="BI82" s="579"/>
      <c r="BJ82" s="579"/>
      <c r="BK82" s="579"/>
      <c r="BL82" s="579"/>
      <c r="BM82" s="579"/>
      <c r="BN82" s="579"/>
      <c r="BO82" s="579"/>
      <c r="BP82" s="579"/>
      <c r="BQ82" s="579"/>
      <c r="BR82" s="579"/>
      <c r="BS82" s="579"/>
      <c r="BT82" s="579"/>
      <c r="BU82" s="579"/>
      <c r="BV82" s="579"/>
    </row>
    <row r="84" spans="1:74" x14ac:dyDescent="0.2">
      <c r="B84" s="578"/>
      <c r="C84" s="579"/>
      <c r="D84" s="579"/>
      <c r="E84" s="579"/>
      <c r="F84" s="579"/>
      <c r="G84" s="579"/>
      <c r="H84" s="579"/>
      <c r="I84" s="579"/>
      <c r="J84" s="579"/>
      <c r="K84" s="579"/>
      <c r="L84" s="579"/>
      <c r="M84" s="579"/>
      <c r="N84" s="579"/>
      <c r="O84" s="579"/>
      <c r="P84" s="579"/>
      <c r="Q84" s="579"/>
      <c r="R84" s="579"/>
      <c r="S84" s="579"/>
      <c r="T84" s="579"/>
      <c r="U84" s="579"/>
      <c r="V84" s="579"/>
      <c r="W84" s="579"/>
      <c r="X84" s="579"/>
      <c r="Y84" s="579"/>
      <c r="Z84" s="579"/>
      <c r="AA84" s="579"/>
      <c r="AB84" s="579"/>
      <c r="AC84" s="579"/>
      <c r="AD84" s="579"/>
      <c r="AE84" s="579"/>
      <c r="AF84" s="579"/>
      <c r="AG84" s="579"/>
      <c r="AH84" s="579"/>
      <c r="AI84" s="579"/>
      <c r="AJ84" s="579"/>
      <c r="AK84" s="579"/>
      <c r="AL84" s="579"/>
      <c r="AM84" s="579"/>
      <c r="AN84" s="579"/>
      <c r="AO84" s="579"/>
      <c r="AP84" s="579"/>
      <c r="AQ84" s="579"/>
      <c r="AR84" s="579"/>
      <c r="AS84" s="579"/>
      <c r="AT84" s="579"/>
      <c r="AU84" s="579"/>
      <c r="AV84" s="579"/>
      <c r="AW84" s="579"/>
      <c r="AX84" s="579"/>
      <c r="AY84" s="579"/>
      <c r="AZ84" s="579"/>
      <c r="BA84" s="579"/>
      <c r="BB84" s="579"/>
      <c r="BC84" s="579"/>
      <c r="BD84" s="579"/>
      <c r="BE84" s="579"/>
      <c r="BF84" s="718"/>
      <c r="BG84" s="579"/>
      <c r="BH84" s="579"/>
      <c r="BI84" s="579"/>
      <c r="BJ84" s="579"/>
      <c r="BK84" s="579"/>
      <c r="BL84" s="579"/>
      <c r="BM84" s="579"/>
      <c r="BN84" s="579"/>
      <c r="BO84" s="579"/>
      <c r="BP84" s="579"/>
      <c r="BQ84" s="579"/>
      <c r="BR84" s="579"/>
      <c r="BS84" s="579"/>
      <c r="BT84" s="579"/>
      <c r="BU84" s="579"/>
      <c r="BV84" s="579"/>
    </row>
    <row r="85" spans="1:74" x14ac:dyDescent="0.2">
      <c r="B85" s="576"/>
      <c r="C85" s="579"/>
      <c r="D85" s="579"/>
      <c r="E85" s="579"/>
      <c r="F85" s="579"/>
      <c r="G85" s="579"/>
      <c r="H85" s="579"/>
      <c r="I85" s="579"/>
      <c r="J85" s="579"/>
      <c r="K85" s="579"/>
      <c r="L85" s="579"/>
      <c r="M85" s="579"/>
      <c r="N85" s="579"/>
      <c r="O85" s="579"/>
      <c r="P85" s="579"/>
      <c r="Q85" s="579"/>
      <c r="R85" s="579"/>
      <c r="S85" s="579"/>
      <c r="T85" s="579"/>
      <c r="U85" s="579"/>
      <c r="V85" s="579"/>
      <c r="W85" s="579"/>
      <c r="X85" s="579"/>
      <c r="Y85" s="579"/>
      <c r="Z85" s="579"/>
      <c r="AA85" s="579"/>
      <c r="AB85" s="579"/>
      <c r="AC85" s="579"/>
      <c r="AD85" s="579"/>
      <c r="AE85" s="579"/>
      <c r="AF85" s="579"/>
      <c r="AG85" s="579"/>
      <c r="AH85" s="579"/>
      <c r="AI85" s="579"/>
      <c r="AJ85" s="579"/>
      <c r="AK85" s="579"/>
      <c r="AL85" s="579"/>
      <c r="AM85" s="579"/>
      <c r="AN85" s="579"/>
      <c r="AO85" s="579"/>
      <c r="AP85" s="579"/>
      <c r="AQ85" s="579"/>
      <c r="AR85" s="579"/>
      <c r="AS85" s="579"/>
      <c r="AT85" s="579"/>
      <c r="AU85" s="579"/>
      <c r="AV85" s="579"/>
      <c r="AW85" s="579"/>
      <c r="AX85" s="579"/>
      <c r="AY85" s="579"/>
      <c r="AZ85" s="579"/>
      <c r="BA85" s="579"/>
      <c r="BB85" s="579"/>
      <c r="BC85" s="579"/>
      <c r="BD85" s="579"/>
      <c r="BE85" s="579"/>
      <c r="BF85" s="718"/>
      <c r="BG85" s="579"/>
      <c r="BH85" s="579"/>
      <c r="BI85" s="579"/>
      <c r="BJ85" s="579"/>
      <c r="BK85" s="579"/>
      <c r="BL85" s="579"/>
      <c r="BM85" s="579"/>
      <c r="BN85" s="579"/>
      <c r="BO85" s="579"/>
      <c r="BP85" s="579"/>
      <c r="BQ85" s="579"/>
      <c r="BR85" s="579"/>
      <c r="BS85" s="579"/>
      <c r="BT85" s="579"/>
      <c r="BU85" s="579"/>
      <c r="BV85" s="579"/>
    </row>
    <row r="86" spans="1:74" x14ac:dyDescent="0.2">
      <c r="A86" s="577"/>
      <c r="B86" s="576"/>
      <c r="C86" s="579"/>
      <c r="D86" s="579"/>
      <c r="E86" s="579"/>
      <c r="F86" s="579"/>
      <c r="G86" s="579"/>
      <c r="H86" s="579"/>
      <c r="I86" s="579"/>
      <c r="J86" s="579"/>
      <c r="K86" s="579"/>
      <c r="L86" s="579"/>
      <c r="M86" s="579"/>
      <c r="N86" s="579"/>
      <c r="O86" s="579"/>
      <c r="P86" s="579"/>
      <c r="Q86" s="579"/>
      <c r="R86" s="579"/>
      <c r="S86" s="579"/>
      <c r="T86" s="579"/>
      <c r="U86" s="579"/>
      <c r="V86" s="579"/>
      <c r="W86" s="579"/>
      <c r="X86" s="579"/>
      <c r="Y86" s="579"/>
      <c r="Z86" s="579"/>
      <c r="AA86" s="579"/>
      <c r="AB86" s="579"/>
      <c r="AC86" s="579"/>
      <c r="AD86" s="579"/>
      <c r="AE86" s="579"/>
      <c r="AF86" s="579"/>
      <c r="AG86" s="579"/>
      <c r="AH86" s="579"/>
      <c r="AI86" s="579"/>
      <c r="AJ86" s="579"/>
      <c r="AK86" s="579"/>
      <c r="AL86" s="579"/>
      <c r="AM86" s="579"/>
      <c r="AN86" s="579"/>
      <c r="AO86" s="579"/>
      <c r="AP86" s="579"/>
      <c r="AQ86" s="579"/>
      <c r="AR86" s="579"/>
      <c r="AS86" s="579"/>
      <c r="AT86" s="579"/>
      <c r="AU86" s="579"/>
      <c r="AV86" s="579"/>
      <c r="AW86" s="579"/>
      <c r="AX86" s="579"/>
      <c r="AY86" s="579"/>
      <c r="AZ86" s="579"/>
      <c r="BA86" s="579"/>
      <c r="BB86" s="579"/>
      <c r="BC86" s="579"/>
      <c r="BD86" s="579"/>
      <c r="BE86" s="579"/>
      <c r="BF86" s="718"/>
      <c r="BG86" s="579"/>
      <c r="BH86" s="579"/>
      <c r="BI86" s="579"/>
      <c r="BJ86" s="579"/>
      <c r="BK86" s="579"/>
      <c r="BL86" s="579"/>
      <c r="BM86" s="579"/>
      <c r="BN86" s="579"/>
      <c r="BO86" s="579"/>
      <c r="BP86" s="579"/>
      <c r="BQ86" s="579"/>
      <c r="BR86" s="579"/>
      <c r="BS86" s="579"/>
      <c r="BT86" s="579"/>
      <c r="BU86" s="579"/>
      <c r="BV86" s="579"/>
    </row>
    <row r="88" spans="1:74" x14ac:dyDescent="0.2">
      <c r="B88" s="578"/>
      <c r="C88" s="580"/>
      <c r="D88" s="580"/>
      <c r="E88" s="580"/>
      <c r="F88" s="580"/>
      <c r="G88" s="580"/>
      <c r="H88" s="580"/>
      <c r="I88" s="580"/>
      <c r="J88" s="580"/>
      <c r="K88" s="580"/>
      <c r="L88" s="580"/>
      <c r="M88" s="580"/>
      <c r="N88" s="580"/>
      <c r="O88" s="580"/>
      <c r="P88" s="580"/>
      <c r="Q88" s="580"/>
      <c r="R88" s="580"/>
      <c r="S88" s="580"/>
      <c r="T88" s="580"/>
      <c r="U88" s="580"/>
      <c r="V88" s="580"/>
      <c r="W88" s="580"/>
      <c r="X88" s="580"/>
      <c r="Y88" s="580"/>
      <c r="Z88" s="580"/>
      <c r="AA88" s="580"/>
      <c r="AB88" s="580"/>
      <c r="AC88" s="580"/>
      <c r="AD88" s="580"/>
      <c r="AE88" s="580"/>
      <c r="AF88" s="580"/>
      <c r="AG88" s="580"/>
      <c r="AH88" s="580"/>
      <c r="AI88" s="580"/>
      <c r="AJ88" s="580"/>
      <c r="AK88" s="580"/>
      <c r="AL88" s="580"/>
      <c r="AM88" s="580"/>
      <c r="AN88" s="580"/>
      <c r="AO88" s="580"/>
      <c r="AP88" s="580"/>
      <c r="AQ88" s="580"/>
      <c r="AR88" s="580"/>
      <c r="AS88" s="580"/>
      <c r="AT88" s="580"/>
      <c r="AU88" s="580"/>
      <c r="AV88" s="580"/>
      <c r="AW88" s="580"/>
      <c r="AX88" s="580"/>
      <c r="AY88" s="580"/>
      <c r="AZ88" s="580"/>
      <c r="BA88" s="580"/>
      <c r="BB88" s="580"/>
      <c r="BC88" s="580"/>
      <c r="BD88" s="580"/>
      <c r="BE88" s="580"/>
      <c r="BF88" s="719"/>
      <c r="BG88" s="580"/>
      <c r="BH88" s="580"/>
      <c r="BI88" s="580"/>
      <c r="BJ88" s="580"/>
      <c r="BK88" s="580"/>
      <c r="BL88" s="580"/>
      <c r="BM88" s="580"/>
      <c r="BN88" s="580"/>
      <c r="BO88" s="580"/>
      <c r="BP88" s="580"/>
      <c r="BQ88" s="580"/>
      <c r="BR88" s="580"/>
      <c r="BS88" s="580"/>
      <c r="BT88" s="580"/>
      <c r="BU88" s="580"/>
      <c r="BV88" s="580"/>
    </row>
    <row r="89" spans="1:74" x14ac:dyDescent="0.2">
      <c r="B89" s="576"/>
      <c r="C89" s="580"/>
      <c r="D89" s="580"/>
      <c r="E89" s="580"/>
      <c r="F89" s="580"/>
      <c r="G89" s="580"/>
      <c r="H89" s="580"/>
      <c r="I89" s="580"/>
      <c r="J89" s="580"/>
      <c r="K89" s="580"/>
      <c r="L89" s="580"/>
      <c r="M89" s="580"/>
      <c r="N89" s="580"/>
      <c r="O89" s="580"/>
      <c r="P89" s="580"/>
      <c r="Q89" s="580"/>
      <c r="R89" s="580"/>
      <c r="S89" s="580"/>
      <c r="T89" s="580"/>
      <c r="U89" s="580"/>
      <c r="V89" s="580"/>
      <c r="W89" s="580"/>
      <c r="X89" s="580"/>
      <c r="Y89" s="580"/>
      <c r="Z89" s="580"/>
      <c r="AA89" s="580"/>
      <c r="AB89" s="580"/>
      <c r="AC89" s="580"/>
      <c r="AD89" s="580"/>
      <c r="AE89" s="580"/>
      <c r="AF89" s="580"/>
      <c r="AG89" s="580"/>
      <c r="AH89" s="580"/>
      <c r="AI89" s="580"/>
      <c r="AJ89" s="580"/>
      <c r="AK89" s="580"/>
      <c r="AL89" s="580"/>
      <c r="AM89" s="580"/>
      <c r="AN89" s="580"/>
      <c r="AO89" s="580"/>
      <c r="AP89" s="580"/>
      <c r="AQ89" s="580"/>
      <c r="AR89" s="580"/>
      <c r="AS89" s="580"/>
      <c r="AT89" s="580"/>
      <c r="AU89" s="580"/>
      <c r="AV89" s="580"/>
      <c r="AW89" s="580"/>
      <c r="AX89" s="580"/>
      <c r="AY89" s="580"/>
      <c r="AZ89" s="580"/>
      <c r="BA89" s="580"/>
      <c r="BB89" s="580"/>
      <c r="BC89" s="580"/>
      <c r="BD89" s="580"/>
      <c r="BE89" s="580"/>
      <c r="BF89" s="719"/>
      <c r="BG89" s="580"/>
      <c r="BH89" s="580"/>
      <c r="BI89" s="580"/>
      <c r="BJ89" s="580"/>
      <c r="BK89" s="580"/>
      <c r="BL89" s="580"/>
      <c r="BM89" s="580"/>
      <c r="BN89" s="580"/>
      <c r="BO89" s="580"/>
      <c r="BP89" s="580"/>
      <c r="BQ89" s="580"/>
      <c r="BR89" s="580"/>
      <c r="BS89" s="580"/>
      <c r="BT89" s="580"/>
      <c r="BU89" s="580"/>
      <c r="BV89" s="580"/>
    </row>
    <row r="90" spans="1:74" x14ac:dyDescent="0.2">
      <c r="A90" s="577"/>
      <c r="B90" s="576"/>
      <c r="C90" s="579"/>
      <c r="D90" s="579"/>
      <c r="E90" s="579"/>
      <c r="F90" s="579"/>
      <c r="G90" s="579"/>
      <c r="H90" s="579"/>
      <c r="I90" s="579"/>
      <c r="J90" s="579"/>
      <c r="K90" s="579"/>
      <c r="L90" s="579"/>
      <c r="M90" s="579"/>
      <c r="N90" s="579"/>
      <c r="O90" s="579"/>
      <c r="P90" s="579"/>
      <c r="Q90" s="579"/>
      <c r="R90" s="579"/>
      <c r="S90" s="579"/>
      <c r="T90" s="579"/>
      <c r="U90" s="579"/>
      <c r="V90" s="579"/>
      <c r="W90" s="579"/>
      <c r="X90" s="579"/>
      <c r="Y90" s="579"/>
      <c r="Z90" s="579"/>
      <c r="AA90" s="579"/>
      <c r="AB90" s="579"/>
      <c r="AC90" s="579"/>
      <c r="AD90" s="579"/>
      <c r="AE90" s="579"/>
      <c r="AF90" s="579"/>
      <c r="AG90" s="579"/>
      <c r="AH90" s="579"/>
      <c r="AI90" s="579"/>
      <c r="AJ90" s="579"/>
      <c r="AK90" s="579"/>
      <c r="AL90" s="579"/>
      <c r="AM90" s="579"/>
      <c r="AN90" s="579"/>
      <c r="AO90" s="579"/>
      <c r="AP90" s="579"/>
      <c r="AQ90" s="579"/>
      <c r="AR90" s="579"/>
      <c r="AS90" s="579"/>
      <c r="AT90" s="579"/>
      <c r="AU90" s="579"/>
      <c r="AV90" s="579"/>
      <c r="AW90" s="579"/>
      <c r="AX90" s="579"/>
      <c r="AY90" s="579"/>
      <c r="AZ90" s="579"/>
      <c r="BA90" s="579"/>
      <c r="BB90" s="579"/>
      <c r="BC90" s="579"/>
      <c r="BD90" s="579"/>
      <c r="BE90" s="579"/>
      <c r="BF90" s="718"/>
      <c r="BG90" s="579"/>
      <c r="BH90" s="579"/>
      <c r="BI90" s="579"/>
      <c r="BJ90" s="579"/>
      <c r="BK90" s="579"/>
      <c r="BL90" s="579"/>
      <c r="BM90" s="579"/>
      <c r="BN90" s="579"/>
      <c r="BO90" s="579"/>
      <c r="BP90" s="579"/>
      <c r="BQ90" s="579"/>
      <c r="BR90" s="579"/>
      <c r="BS90" s="579"/>
      <c r="BT90" s="579"/>
      <c r="BU90" s="579"/>
      <c r="BV90" s="579"/>
    </row>
    <row r="92" spans="1:74" x14ac:dyDescent="0.2">
      <c r="C92" s="581"/>
      <c r="D92" s="581"/>
      <c r="E92" s="581"/>
      <c r="F92" s="581"/>
      <c r="G92" s="581"/>
      <c r="H92" s="581"/>
      <c r="I92" s="581"/>
      <c r="J92" s="581"/>
      <c r="K92" s="581"/>
      <c r="L92" s="581"/>
      <c r="M92" s="581"/>
      <c r="N92" s="581"/>
      <c r="O92" s="581"/>
      <c r="P92" s="581"/>
      <c r="Q92" s="581"/>
      <c r="R92" s="581"/>
      <c r="S92" s="581"/>
      <c r="T92" s="581"/>
      <c r="U92" s="581"/>
      <c r="V92" s="581"/>
      <c r="W92" s="581"/>
      <c r="X92" s="581"/>
      <c r="Y92" s="581"/>
      <c r="Z92" s="581"/>
      <c r="AA92" s="581"/>
      <c r="AB92" s="581"/>
      <c r="AC92" s="581"/>
      <c r="AD92" s="581"/>
      <c r="AE92" s="581"/>
      <c r="AF92" s="581"/>
      <c r="AG92" s="581"/>
      <c r="AH92" s="581"/>
      <c r="AI92" s="581"/>
      <c r="AJ92" s="581"/>
      <c r="AK92" s="581"/>
      <c r="AL92" s="581"/>
      <c r="AM92" s="581"/>
      <c r="AN92" s="581"/>
      <c r="AO92" s="581"/>
      <c r="AP92" s="581"/>
      <c r="AQ92" s="581"/>
      <c r="AR92" s="581"/>
      <c r="AS92" s="581"/>
      <c r="AT92" s="581"/>
      <c r="AU92" s="581"/>
      <c r="AV92" s="581"/>
      <c r="AW92" s="581"/>
      <c r="AX92" s="581"/>
      <c r="AY92" s="581"/>
      <c r="AZ92" s="581"/>
      <c r="BA92" s="581"/>
      <c r="BB92" s="581"/>
      <c r="BC92" s="581"/>
      <c r="BD92" s="581"/>
      <c r="BE92" s="581"/>
      <c r="BF92" s="720"/>
      <c r="BG92" s="581"/>
      <c r="BH92" s="581"/>
      <c r="BI92" s="581"/>
      <c r="BJ92" s="581"/>
      <c r="BK92" s="581"/>
      <c r="BL92" s="581"/>
      <c r="BM92" s="581"/>
      <c r="BN92" s="581"/>
      <c r="BO92" s="581"/>
      <c r="BP92" s="581"/>
      <c r="BQ92" s="581"/>
      <c r="BR92" s="581"/>
      <c r="BS92" s="581"/>
      <c r="BT92" s="581"/>
      <c r="BU92" s="581"/>
      <c r="BV92" s="581"/>
    </row>
    <row r="93" spans="1:74" x14ac:dyDescent="0.2">
      <c r="C93" s="582"/>
      <c r="D93" s="582"/>
      <c r="E93" s="582"/>
      <c r="F93" s="582"/>
      <c r="G93" s="582"/>
      <c r="H93" s="582"/>
      <c r="I93" s="582"/>
      <c r="J93" s="582"/>
      <c r="K93" s="582"/>
      <c r="L93" s="582"/>
      <c r="M93" s="582"/>
      <c r="N93" s="582"/>
      <c r="O93" s="582"/>
      <c r="P93" s="582"/>
      <c r="Q93" s="582"/>
      <c r="R93" s="582"/>
      <c r="S93" s="582"/>
      <c r="T93" s="582"/>
      <c r="U93" s="582"/>
      <c r="V93" s="582"/>
      <c r="W93" s="582"/>
      <c r="X93" s="582"/>
      <c r="Y93" s="582"/>
      <c r="Z93" s="582"/>
      <c r="AA93" s="582"/>
      <c r="AB93" s="582"/>
      <c r="AC93" s="582"/>
      <c r="AD93" s="582"/>
      <c r="AE93" s="582"/>
      <c r="AF93" s="582"/>
      <c r="AG93" s="582"/>
      <c r="AH93" s="582"/>
      <c r="AI93" s="582"/>
      <c r="AJ93" s="582"/>
      <c r="AK93" s="582"/>
      <c r="AL93" s="582"/>
      <c r="AM93" s="582"/>
      <c r="AN93" s="582"/>
      <c r="AO93" s="582"/>
      <c r="AP93" s="582"/>
      <c r="AQ93" s="582"/>
      <c r="AR93" s="582"/>
      <c r="AS93" s="582"/>
      <c r="AT93" s="582"/>
      <c r="AU93" s="582"/>
      <c r="AV93" s="582"/>
      <c r="AW93" s="582"/>
      <c r="AX93" s="582"/>
      <c r="AY93" s="582"/>
      <c r="AZ93" s="582"/>
      <c r="BA93" s="582"/>
      <c r="BB93" s="582"/>
      <c r="BC93" s="582"/>
      <c r="BD93" s="582"/>
      <c r="BE93" s="582"/>
      <c r="BF93" s="721"/>
      <c r="BG93" s="582"/>
      <c r="BH93" s="582"/>
      <c r="BI93" s="582"/>
      <c r="BJ93" s="582"/>
      <c r="BK93" s="582"/>
      <c r="BL93" s="582"/>
      <c r="BM93" s="582"/>
      <c r="BN93" s="582"/>
      <c r="BO93" s="582"/>
      <c r="BP93" s="582"/>
      <c r="BQ93" s="582"/>
      <c r="BR93" s="582"/>
      <c r="BS93" s="582"/>
      <c r="BT93" s="582"/>
      <c r="BU93" s="582"/>
      <c r="BV93" s="582"/>
    </row>
    <row r="94" spans="1:74" x14ac:dyDescent="0.2">
      <c r="B94" s="576"/>
    </row>
  </sheetData>
  <mergeCells count="8">
    <mergeCell ref="B68:Q68"/>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Y5" activePane="bottomRight" state="frozen"/>
      <selection pane="topRight" activeCell="C1" sqref="C1"/>
      <selection pane="bottomLeft" activeCell="A5" sqref="A5"/>
      <selection pane="bottomRight" activeCell="BB38" sqref="BB38"/>
    </sheetView>
  </sheetViews>
  <sheetFormatPr defaultColWidth="11" defaultRowHeight="11.25" x14ac:dyDescent="0.2"/>
  <cols>
    <col min="1" max="1" width="13.5703125" style="550" customWidth="1"/>
    <col min="2" max="2" width="24.42578125" style="550" customWidth="1"/>
    <col min="3" max="57" width="6.5703125" style="550" customWidth="1"/>
    <col min="58" max="58" width="6.5703125" style="722" customWidth="1"/>
    <col min="59" max="74" width="6.5703125" style="550" customWidth="1"/>
    <col min="75" max="249" width="11" style="550"/>
    <col min="250" max="250" width="1.5703125" style="550" customWidth="1"/>
    <col min="251" max="16384" width="11" style="550"/>
  </cols>
  <sheetData>
    <row r="1" spans="1:74" ht="12.75" customHeight="1" x14ac:dyDescent="0.2">
      <c r="A1" s="760" t="s">
        <v>1039</v>
      </c>
      <c r="B1" s="548" t="s">
        <v>505</v>
      </c>
      <c r="C1" s="548"/>
      <c r="D1" s="548"/>
      <c r="E1" s="548"/>
      <c r="F1" s="548"/>
      <c r="G1" s="548"/>
      <c r="H1" s="548"/>
      <c r="I1" s="548"/>
      <c r="J1" s="548"/>
      <c r="K1" s="548"/>
      <c r="L1" s="548"/>
      <c r="M1" s="548"/>
      <c r="N1" s="548"/>
      <c r="O1" s="548"/>
      <c r="P1" s="548"/>
      <c r="Q1" s="548"/>
      <c r="R1" s="548"/>
      <c r="S1" s="548"/>
      <c r="T1" s="548"/>
      <c r="U1" s="548"/>
      <c r="V1" s="548"/>
      <c r="W1" s="548"/>
      <c r="X1" s="548"/>
      <c r="Y1" s="548"/>
      <c r="Z1" s="548"/>
      <c r="AA1" s="548"/>
      <c r="AB1" s="548"/>
      <c r="AC1" s="548"/>
      <c r="AD1" s="548"/>
      <c r="AE1" s="548"/>
      <c r="AF1" s="548"/>
      <c r="AG1" s="548"/>
      <c r="AH1" s="548"/>
      <c r="AI1" s="548"/>
      <c r="AJ1" s="548"/>
      <c r="AK1" s="548"/>
      <c r="AL1" s="548"/>
      <c r="AM1" s="548"/>
      <c r="AN1" s="548"/>
      <c r="AO1" s="548"/>
      <c r="AP1" s="548"/>
      <c r="AQ1" s="548"/>
      <c r="AR1" s="548"/>
      <c r="AS1" s="548"/>
      <c r="AT1" s="548"/>
      <c r="AU1" s="548"/>
      <c r="AV1" s="548"/>
      <c r="AW1" s="548"/>
      <c r="AX1" s="548"/>
      <c r="AY1" s="548"/>
      <c r="AZ1" s="548"/>
      <c r="BA1" s="548"/>
      <c r="BB1" s="548"/>
      <c r="BC1" s="548"/>
      <c r="BD1" s="548"/>
      <c r="BE1" s="548"/>
      <c r="BF1" s="548"/>
      <c r="BG1" s="548"/>
      <c r="BH1" s="548"/>
      <c r="BI1" s="548"/>
      <c r="BJ1" s="548"/>
      <c r="BK1" s="548"/>
      <c r="BL1" s="548"/>
      <c r="BM1" s="548"/>
      <c r="BN1" s="548"/>
      <c r="BO1" s="548"/>
      <c r="BP1" s="548"/>
      <c r="BQ1" s="548"/>
      <c r="BR1" s="548"/>
      <c r="BS1" s="548"/>
      <c r="BT1" s="548"/>
      <c r="BU1" s="548"/>
      <c r="BV1" s="548"/>
    </row>
    <row r="2" spans="1:74" ht="12.75" customHeight="1" x14ac:dyDescent="0.2">
      <c r="A2" s="761"/>
      <c r="B2" s="543" t="str">
        <f>"U.S. Energy Information Administration  |  Short-Term Energy Outlook  - "&amp;Dates!D1</f>
        <v>U.S. Energy Information Administration  |  Short-Term Energy Outlook  - November 2015</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551"/>
      <c r="AN2" s="551"/>
      <c r="AO2" s="551"/>
      <c r="AP2" s="551"/>
      <c r="AQ2" s="551"/>
      <c r="AR2" s="551"/>
      <c r="AS2" s="551"/>
      <c r="AT2" s="551"/>
      <c r="AU2" s="551"/>
      <c r="AV2" s="551"/>
      <c r="AW2" s="551"/>
      <c r="AX2" s="551"/>
      <c r="AY2" s="551"/>
      <c r="AZ2" s="551"/>
      <c r="BA2" s="551"/>
      <c r="BB2" s="551"/>
      <c r="BC2" s="551"/>
      <c r="BD2" s="551"/>
      <c r="BE2" s="551"/>
      <c r="BF2" s="713"/>
      <c r="BG2" s="551"/>
      <c r="BH2" s="551"/>
      <c r="BI2" s="551"/>
      <c r="BJ2" s="551"/>
      <c r="BK2" s="551"/>
      <c r="BL2" s="551"/>
      <c r="BM2" s="551"/>
      <c r="BN2" s="551"/>
      <c r="BO2" s="551"/>
      <c r="BP2" s="551"/>
      <c r="BQ2" s="551"/>
      <c r="BR2" s="551"/>
      <c r="BS2" s="551"/>
      <c r="BT2" s="551"/>
      <c r="BU2" s="551"/>
      <c r="BV2" s="551"/>
    </row>
    <row r="3" spans="1:74" ht="12.75" customHeight="1" x14ac:dyDescent="0.2">
      <c r="A3" s="583"/>
      <c r="B3" s="553"/>
      <c r="C3" s="769">
        <f>Dates!D3</f>
        <v>2011</v>
      </c>
      <c r="D3" s="770"/>
      <c r="E3" s="770"/>
      <c r="F3" s="770"/>
      <c r="G3" s="770"/>
      <c r="H3" s="770"/>
      <c r="I3" s="770"/>
      <c r="J3" s="770"/>
      <c r="K3" s="770"/>
      <c r="L3" s="770"/>
      <c r="M3" s="770"/>
      <c r="N3" s="811"/>
      <c r="O3" s="769">
        <f>C3+1</f>
        <v>2012</v>
      </c>
      <c r="P3" s="770"/>
      <c r="Q3" s="770"/>
      <c r="R3" s="770"/>
      <c r="S3" s="770"/>
      <c r="T3" s="770"/>
      <c r="U3" s="770"/>
      <c r="V3" s="770"/>
      <c r="W3" s="770"/>
      <c r="X3" s="770"/>
      <c r="Y3" s="770"/>
      <c r="Z3" s="811"/>
      <c r="AA3" s="769">
        <f>O3+1</f>
        <v>2013</v>
      </c>
      <c r="AB3" s="770"/>
      <c r="AC3" s="770"/>
      <c r="AD3" s="770"/>
      <c r="AE3" s="770"/>
      <c r="AF3" s="770"/>
      <c r="AG3" s="770"/>
      <c r="AH3" s="770"/>
      <c r="AI3" s="770"/>
      <c r="AJ3" s="770"/>
      <c r="AK3" s="770"/>
      <c r="AL3" s="811"/>
      <c r="AM3" s="769">
        <f>AA3+1</f>
        <v>2014</v>
      </c>
      <c r="AN3" s="770"/>
      <c r="AO3" s="770"/>
      <c r="AP3" s="770"/>
      <c r="AQ3" s="770"/>
      <c r="AR3" s="770"/>
      <c r="AS3" s="770"/>
      <c r="AT3" s="770"/>
      <c r="AU3" s="770"/>
      <c r="AV3" s="770"/>
      <c r="AW3" s="770"/>
      <c r="AX3" s="811"/>
      <c r="AY3" s="769">
        <f>AM3+1</f>
        <v>2015</v>
      </c>
      <c r="AZ3" s="770"/>
      <c r="BA3" s="770"/>
      <c r="BB3" s="770"/>
      <c r="BC3" s="770"/>
      <c r="BD3" s="770"/>
      <c r="BE3" s="770"/>
      <c r="BF3" s="770"/>
      <c r="BG3" s="770"/>
      <c r="BH3" s="770"/>
      <c r="BI3" s="770"/>
      <c r="BJ3" s="811"/>
      <c r="BK3" s="769">
        <f>AY3+1</f>
        <v>2016</v>
      </c>
      <c r="BL3" s="770"/>
      <c r="BM3" s="770"/>
      <c r="BN3" s="770"/>
      <c r="BO3" s="770"/>
      <c r="BP3" s="770"/>
      <c r="BQ3" s="770"/>
      <c r="BR3" s="770"/>
      <c r="BS3" s="770"/>
      <c r="BT3" s="770"/>
      <c r="BU3" s="770"/>
      <c r="BV3" s="811"/>
    </row>
    <row r="4" spans="1:74" ht="12.75" customHeight="1" x14ac:dyDescent="0.2">
      <c r="A4" s="583"/>
      <c r="B4" s="554"/>
      <c r="C4" s="18" t="s">
        <v>636</v>
      </c>
      <c r="D4" s="18" t="s">
        <v>637</v>
      </c>
      <c r="E4" s="18" t="s">
        <v>638</v>
      </c>
      <c r="F4" s="18" t="s">
        <v>639</v>
      </c>
      <c r="G4" s="18" t="s">
        <v>640</v>
      </c>
      <c r="H4" s="18" t="s">
        <v>641</v>
      </c>
      <c r="I4" s="18" t="s">
        <v>642</v>
      </c>
      <c r="J4" s="18" t="s">
        <v>643</v>
      </c>
      <c r="K4" s="18" t="s">
        <v>644</v>
      </c>
      <c r="L4" s="18" t="s">
        <v>645</v>
      </c>
      <c r="M4" s="18" t="s">
        <v>646</v>
      </c>
      <c r="N4" s="18" t="s">
        <v>647</v>
      </c>
      <c r="O4" s="18" t="s">
        <v>636</v>
      </c>
      <c r="P4" s="18" t="s">
        <v>637</v>
      </c>
      <c r="Q4" s="18" t="s">
        <v>638</v>
      </c>
      <c r="R4" s="18" t="s">
        <v>639</v>
      </c>
      <c r="S4" s="18" t="s">
        <v>640</v>
      </c>
      <c r="T4" s="18" t="s">
        <v>641</v>
      </c>
      <c r="U4" s="18" t="s">
        <v>642</v>
      </c>
      <c r="V4" s="18" t="s">
        <v>643</v>
      </c>
      <c r="W4" s="18" t="s">
        <v>644</v>
      </c>
      <c r="X4" s="18" t="s">
        <v>645</v>
      </c>
      <c r="Y4" s="18" t="s">
        <v>646</v>
      </c>
      <c r="Z4" s="18" t="s">
        <v>647</v>
      </c>
      <c r="AA4" s="18" t="s">
        <v>636</v>
      </c>
      <c r="AB4" s="18" t="s">
        <v>637</v>
      </c>
      <c r="AC4" s="18" t="s">
        <v>638</v>
      </c>
      <c r="AD4" s="18" t="s">
        <v>639</v>
      </c>
      <c r="AE4" s="18" t="s">
        <v>640</v>
      </c>
      <c r="AF4" s="18" t="s">
        <v>641</v>
      </c>
      <c r="AG4" s="18" t="s">
        <v>642</v>
      </c>
      <c r="AH4" s="18" t="s">
        <v>643</v>
      </c>
      <c r="AI4" s="18" t="s">
        <v>644</v>
      </c>
      <c r="AJ4" s="18" t="s">
        <v>645</v>
      </c>
      <c r="AK4" s="18" t="s">
        <v>646</v>
      </c>
      <c r="AL4" s="18" t="s">
        <v>647</v>
      </c>
      <c r="AM4" s="18" t="s">
        <v>636</v>
      </c>
      <c r="AN4" s="18" t="s">
        <v>637</v>
      </c>
      <c r="AO4" s="18" t="s">
        <v>638</v>
      </c>
      <c r="AP4" s="18" t="s">
        <v>639</v>
      </c>
      <c r="AQ4" s="18" t="s">
        <v>640</v>
      </c>
      <c r="AR4" s="18" t="s">
        <v>641</v>
      </c>
      <c r="AS4" s="18" t="s">
        <v>642</v>
      </c>
      <c r="AT4" s="18" t="s">
        <v>643</v>
      </c>
      <c r="AU4" s="18" t="s">
        <v>644</v>
      </c>
      <c r="AV4" s="18" t="s">
        <v>645</v>
      </c>
      <c r="AW4" s="18" t="s">
        <v>646</v>
      </c>
      <c r="AX4" s="18" t="s">
        <v>647</v>
      </c>
      <c r="AY4" s="18" t="s">
        <v>636</v>
      </c>
      <c r="AZ4" s="18" t="s">
        <v>637</v>
      </c>
      <c r="BA4" s="18" t="s">
        <v>638</v>
      </c>
      <c r="BB4" s="18" t="s">
        <v>639</v>
      </c>
      <c r="BC4" s="18" t="s">
        <v>640</v>
      </c>
      <c r="BD4" s="18" t="s">
        <v>641</v>
      </c>
      <c r="BE4" s="18" t="s">
        <v>642</v>
      </c>
      <c r="BF4" s="18" t="s">
        <v>643</v>
      </c>
      <c r="BG4" s="18" t="s">
        <v>644</v>
      </c>
      <c r="BH4" s="18" t="s">
        <v>645</v>
      </c>
      <c r="BI4" s="18" t="s">
        <v>646</v>
      </c>
      <c r="BJ4" s="18" t="s">
        <v>647</v>
      </c>
      <c r="BK4" s="18" t="s">
        <v>636</v>
      </c>
      <c r="BL4" s="18" t="s">
        <v>637</v>
      </c>
      <c r="BM4" s="18" t="s">
        <v>638</v>
      </c>
      <c r="BN4" s="18" t="s">
        <v>639</v>
      </c>
      <c r="BO4" s="18" t="s">
        <v>640</v>
      </c>
      <c r="BP4" s="18" t="s">
        <v>641</v>
      </c>
      <c r="BQ4" s="18" t="s">
        <v>642</v>
      </c>
      <c r="BR4" s="18" t="s">
        <v>643</v>
      </c>
      <c r="BS4" s="18" t="s">
        <v>644</v>
      </c>
      <c r="BT4" s="18" t="s">
        <v>645</v>
      </c>
      <c r="BU4" s="18" t="s">
        <v>646</v>
      </c>
      <c r="BV4" s="18" t="s">
        <v>647</v>
      </c>
    </row>
    <row r="5" spans="1:74" ht="11.1" customHeight="1" x14ac:dyDescent="0.2">
      <c r="A5" s="583"/>
      <c r="B5" s="129" t="s">
        <v>467</v>
      </c>
      <c r="C5" s="555"/>
      <c r="D5" s="555"/>
      <c r="E5" s="555"/>
      <c r="F5" s="555"/>
      <c r="G5" s="555"/>
      <c r="H5" s="555"/>
      <c r="I5" s="555"/>
      <c r="J5" s="555"/>
      <c r="K5" s="555"/>
      <c r="L5" s="555"/>
      <c r="M5" s="555"/>
      <c r="N5" s="555"/>
      <c r="O5" s="555"/>
      <c r="P5" s="555"/>
      <c r="Q5" s="555"/>
      <c r="R5" s="555"/>
      <c r="S5" s="555"/>
      <c r="T5" s="555"/>
      <c r="U5" s="555"/>
      <c r="V5" s="555"/>
      <c r="W5" s="555"/>
      <c r="X5" s="555"/>
      <c r="Y5" s="555"/>
      <c r="Z5" s="555"/>
      <c r="AA5" s="555"/>
      <c r="AB5" s="555"/>
      <c r="AC5" s="555"/>
      <c r="AD5" s="555"/>
      <c r="AE5" s="555"/>
      <c r="AF5" s="555"/>
      <c r="AG5" s="555"/>
      <c r="AH5" s="555"/>
      <c r="AI5" s="555"/>
      <c r="AJ5" s="555"/>
      <c r="AK5" s="555"/>
      <c r="AL5" s="555"/>
      <c r="AM5" s="555"/>
      <c r="AN5" s="555"/>
      <c r="AO5" s="555"/>
      <c r="AP5" s="555"/>
      <c r="AQ5" s="555"/>
      <c r="AR5" s="555"/>
      <c r="AS5" s="555"/>
      <c r="AT5" s="555"/>
      <c r="AU5" s="555"/>
      <c r="AV5" s="555"/>
      <c r="AW5" s="555"/>
      <c r="AX5" s="555"/>
      <c r="AY5" s="555"/>
      <c r="AZ5" s="555"/>
      <c r="BA5" s="555"/>
      <c r="BB5" s="555"/>
      <c r="BC5" s="555"/>
      <c r="BD5" s="555"/>
      <c r="BE5" s="555"/>
      <c r="BF5" s="723"/>
      <c r="BG5" s="555"/>
      <c r="BH5" s="555"/>
      <c r="BI5" s="555"/>
      <c r="BJ5" s="555"/>
      <c r="BK5" s="555"/>
      <c r="BL5" s="555"/>
      <c r="BM5" s="555"/>
      <c r="BN5" s="555"/>
      <c r="BO5" s="555"/>
      <c r="BP5" s="555"/>
      <c r="BQ5" s="555"/>
      <c r="BR5" s="555"/>
      <c r="BS5" s="555"/>
      <c r="BT5" s="555"/>
      <c r="BU5" s="555"/>
      <c r="BV5" s="555"/>
    </row>
    <row r="6" spans="1:74" ht="11.1" customHeight="1" x14ac:dyDescent="0.2">
      <c r="A6" s="583"/>
      <c r="B6" s="129" t="s">
        <v>468</v>
      </c>
      <c r="C6" s="584"/>
      <c r="D6" s="584"/>
      <c r="E6" s="584"/>
      <c r="F6" s="584"/>
      <c r="G6" s="584"/>
      <c r="H6" s="584"/>
      <c r="I6" s="584"/>
      <c r="J6" s="584"/>
      <c r="K6" s="584"/>
      <c r="L6" s="584"/>
      <c r="M6" s="584"/>
      <c r="N6" s="584"/>
      <c r="O6" s="584"/>
      <c r="P6" s="584"/>
      <c r="Q6" s="584"/>
      <c r="R6" s="584"/>
      <c r="S6" s="584"/>
      <c r="T6" s="584"/>
      <c r="U6" s="584"/>
      <c r="V6" s="584"/>
      <c r="W6" s="584"/>
      <c r="X6" s="584"/>
      <c r="Y6" s="584"/>
      <c r="Z6" s="584"/>
      <c r="AA6" s="584"/>
      <c r="AB6" s="584"/>
      <c r="AC6" s="584"/>
      <c r="AD6" s="584"/>
      <c r="AE6" s="584"/>
      <c r="AF6" s="584"/>
      <c r="AG6" s="584"/>
      <c r="AH6" s="584"/>
      <c r="AI6" s="584"/>
      <c r="AJ6" s="584"/>
      <c r="AK6" s="584"/>
      <c r="AL6" s="584"/>
      <c r="AM6" s="584"/>
      <c r="AN6" s="584"/>
      <c r="AO6" s="584"/>
      <c r="AP6" s="584"/>
      <c r="AQ6" s="584"/>
      <c r="AR6" s="584"/>
      <c r="AS6" s="584"/>
      <c r="AT6" s="584"/>
      <c r="AU6" s="584"/>
      <c r="AV6" s="584"/>
      <c r="AW6" s="584"/>
      <c r="AX6" s="584"/>
      <c r="AY6" s="584"/>
      <c r="AZ6" s="584"/>
      <c r="BA6" s="584"/>
      <c r="BB6" s="584"/>
      <c r="BC6" s="584"/>
      <c r="BD6" s="584"/>
      <c r="BE6" s="584"/>
      <c r="BF6" s="724"/>
      <c r="BG6" s="584"/>
      <c r="BH6" s="584"/>
      <c r="BI6" s="584"/>
      <c r="BJ6" s="584"/>
      <c r="BK6" s="584"/>
      <c r="BL6" s="584"/>
      <c r="BM6" s="584"/>
      <c r="BN6" s="584"/>
      <c r="BO6" s="584"/>
      <c r="BP6" s="584"/>
      <c r="BQ6" s="584"/>
      <c r="BR6" s="584"/>
      <c r="BS6" s="584"/>
      <c r="BT6" s="584"/>
      <c r="BU6" s="584"/>
      <c r="BV6" s="584"/>
    </row>
    <row r="7" spans="1:74" ht="11.1" customHeight="1" x14ac:dyDescent="0.2">
      <c r="A7" s="558" t="s">
        <v>469</v>
      </c>
      <c r="B7" s="559" t="s">
        <v>470</v>
      </c>
      <c r="C7" s="276">
        <v>2909.9289355000001</v>
      </c>
      <c r="D7" s="276">
        <v>2629.0803213999998</v>
      </c>
      <c r="E7" s="276">
        <v>2343.3974839000002</v>
      </c>
      <c r="F7" s="276">
        <v>2237.6093332999999</v>
      </c>
      <c r="G7" s="276">
        <v>2371.6850322999999</v>
      </c>
      <c r="H7" s="276">
        <v>2805.1855999999998</v>
      </c>
      <c r="I7" s="276">
        <v>3042.0617419</v>
      </c>
      <c r="J7" s="276">
        <v>2977.3161613000002</v>
      </c>
      <c r="K7" s="276">
        <v>2559.6745999999998</v>
      </c>
      <c r="L7" s="276">
        <v>2245.3192580999998</v>
      </c>
      <c r="M7" s="276">
        <v>2235.3110000000001</v>
      </c>
      <c r="N7" s="276">
        <v>2374.5061612999998</v>
      </c>
      <c r="O7" s="276">
        <v>2282.0594194</v>
      </c>
      <c r="P7" s="276">
        <v>2171.5134137999999</v>
      </c>
      <c r="Q7" s="276">
        <v>1853.8123871</v>
      </c>
      <c r="R7" s="276">
        <v>1726.8711000000001</v>
      </c>
      <c r="S7" s="276">
        <v>2025.8404194</v>
      </c>
      <c r="T7" s="276">
        <v>2388.5237333</v>
      </c>
      <c r="U7" s="276">
        <v>2790.8493548000001</v>
      </c>
      <c r="V7" s="276">
        <v>2666.9522903000002</v>
      </c>
      <c r="W7" s="276">
        <v>2315.9406333000002</v>
      </c>
      <c r="X7" s="276">
        <v>2144.6964194000002</v>
      </c>
      <c r="Y7" s="276">
        <v>2330.4177666999999</v>
      </c>
      <c r="Z7" s="276">
        <v>2361.8235805999998</v>
      </c>
      <c r="AA7" s="276">
        <v>2420.9345474000002</v>
      </c>
      <c r="AB7" s="276">
        <v>2397.4732810999999</v>
      </c>
      <c r="AC7" s="276">
        <v>2273.1826181000001</v>
      </c>
      <c r="AD7" s="276">
        <v>2026.8907939999999</v>
      </c>
      <c r="AE7" s="276">
        <v>2086.7179031999999</v>
      </c>
      <c r="AF7" s="276">
        <v>2501.7890467000002</v>
      </c>
      <c r="AG7" s="276">
        <v>2684.2899161</v>
      </c>
      <c r="AH7" s="276">
        <v>2644.1831741999999</v>
      </c>
      <c r="AI7" s="276">
        <v>2424.1055003000001</v>
      </c>
      <c r="AJ7" s="276">
        <v>2140.2663071000002</v>
      </c>
      <c r="AK7" s="276">
        <v>2198.6433873000001</v>
      </c>
      <c r="AL7" s="276">
        <v>2494.1697445</v>
      </c>
      <c r="AM7" s="276">
        <v>2698.2881971000002</v>
      </c>
      <c r="AN7" s="276">
        <v>2720.0104114000001</v>
      </c>
      <c r="AO7" s="276">
        <v>2326.5834874000002</v>
      </c>
      <c r="AP7" s="276">
        <v>1935.4860537</v>
      </c>
      <c r="AQ7" s="276">
        <v>2065.5939219000002</v>
      </c>
      <c r="AR7" s="276">
        <v>2477.6041992999999</v>
      </c>
      <c r="AS7" s="276">
        <v>2628.8754852000002</v>
      </c>
      <c r="AT7" s="276">
        <v>2615.2964164999999</v>
      </c>
      <c r="AU7" s="276">
        <v>2304.2450597000002</v>
      </c>
      <c r="AV7" s="276">
        <v>1971.8994548000001</v>
      </c>
      <c r="AW7" s="276">
        <v>2155.0435643000001</v>
      </c>
      <c r="AX7" s="276">
        <v>2181.2029947999999</v>
      </c>
      <c r="AY7" s="276">
        <v>2307.0398448000001</v>
      </c>
      <c r="AZ7" s="276">
        <v>2399.3252306999998</v>
      </c>
      <c r="BA7" s="276">
        <v>1885.3346919000001</v>
      </c>
      <c r="BB7" s="276">
        <v>1623.4647686999999</v>
      </c>
      <c r="BC7" s="276">
        <v>1848.68262</v>
      </c>
      <c r="BD7" s="276">
        <v>2309.9625209999999</v>
      </c>
      <c r="BE7" s="276">
        <v>2464.5616206</v>
      </c>
      <c r="BF7" s="276">
        <v>2391.7750464999999</v>
      </c>
      <c r="BG7" s="276">
        <v>2186.127</v>
      </c>
      <c r="BH7" s="276">
        <v>1840.45</v>
      </c>
      <c r="BI7" s="339">
        <v>1986.694</v>
      </c>
      <c r="BJ7" s="339">
        <v>2284.424</v>
      </c>
      <c r="BK7" s="339">
        <v>2277.3560000000002</v>
      </c>
      <c r="BL7" s="339">
        <v>2181.973</v>
      </c>
      <c r="BM7" s="339">
        <v>1955.377</v>
      </c>
      <c r="BN7" s="339">
        <v>1753.8330000000001</v>
      </c>
      <c r="BO7" s="339">
        <v>1880.6030000000001</v>
      </c>
      <c r="BP7" s="339">
        <v>2259.5619999999999</v>
      </c>
      <c r="BQ7" s="339">
        <v>2469.67</v>
      </c>
      <c r="BR7" s="339">
        <v>2470.3960000000002</v>
      </c>
      <c r="BS7" s="339">
        <v>2131.6759999999999</v>
      </c>
      <c r="BT7" s="339">
        <v>1908.557</v>
      </c>
      <c r="BU7" s="339">
        <v>1951.251</v>
      </c>
      <c r="BV7" s="339">
        <v>2170.942</v>
      </c>
    </row>
    <row r="8" spans="1:74" ht="11.1" customHeight="1" x14ac:dyDescent="0.2">
      <c r="A8" s="558" t="s">
        <v>471</v>
      </c>
      <c r="B8" s="559" t="s">
        <v>472</v>
      </c>
      <c r="C8" s="276">
        <v>18184.248065</v>
      </c>
      <c r="D8" s="276">
        <v>18040.225143</v>
      </c>
      <c r="E8" s="276">
        <v>16228.693773999999</v>
      </c>
      <c r="F8" s="276">
        <v>18197.480167000002</v>
      </c>
      <c r="G8" s="276">
        <v>19312.538548</v>
      </c>
      <c r="H8" s="276">
        <v>24239.6194</v>
      </c>
      <c r="I8" s="276">
        <v>31197.588581</v>
      </c>
      <c r="J8" s="276">
        <v>30691.128419000001</v>
      </c>
      <c r="K8" s="276">
        <v>23732.659667</v>
      </c>
      <c r="L8" s="276">
        <v>19340.117580999999</v>
      </c>
      <c r="M8" s="276">
        <v>18933.580699999999</v>
      </c>
      <c r="N8" s="276">
        <v>20711.454258000002</v>
      </c>
      <c r="O8" s="276">
        <v>21842.478805999999</v>
      </c>
      <c r="P8" s="276">
        <v>23181.990378999999</v>
      </c>
      <c r="Q8" s="276">
        <v>22694.602838999999</v>
      </c>
      <c r="R8" s="276">
        <v>24718.657999999999</v>
      </c>
      <c r="S8" s="276">
        <v>27205.918452000002</v>
      </c>
      <c r="T8" s="276">
        <v>30415.639332999999</v>
      </c>
      <c r="U8" s="276">
        <v>36076.424257999999</v>
      </c>
      <c r="V8" s="276">
        <v>33506.166773999998</v>
      </c>
      <c r="W8" s="276">
        <v>27836.966767000002</v>
      </c>
      <c r="X8" s="276">
        <v>22591.862516000001</v>
      </c>
      <c r="Y8" s="276">
        <v>20389.334133</v>
      </c>
      <c r="Z8" s="276">
        <v>20328.162097</v>
      </c>
      <c r="AA8" s="276">
        <v>21504.852386999999</v>
      </c>
      <c r="AB8" s="276">
        <v>21396.430070999999</v>
      </c>
      <c r="AC8" s="276">
        <v>20559.653483999999</v>
      </c>
      <c r="AD8" s="276">
        <v>19855.579699999998</v>
      </c>
      <c r="AE8" s="276">
        <v>20848.265065</v>
      </c>
      <c r="AF8" s="276">
        <v>25728.931333</v>
      </c>
      <c r="AG8" s="276">
        <v>30617.451677000001</v>
      </c>
      <c r="AH8" s="276">
        <v>30232.173547999999</v>
      </c>
      <c r="AI8" s="276">
        <v>26153.951967000001</v>
      </c>
      <c r="AJ8" s="276">
        <v>21605.300451999999</v>
      </c>
      <c r="AK8" s="276">
        <v>21129.486766999999</v>
      </c>
      <c r="AL8" s="276">
        <v>22734.266774</v>
      </c>
      <c r="AM8" s="276">
        <v>22446.124387</v>
      </c>
      <c r="AN8" s="276">
        <v>20715.288857</v>
      </c>
      <c r="AO8" s="276">
        <v>19074.291710000001</v>
      </c>
      <c r="AP8" s="276">
        <v>19318.650799999999</v>
      </c>
      <c r="AQ8" s="276">
        <v>21950.099386999998</v>
      </c>
      <c r="AR8" s="276">
        <v>25154.387567000002</v>
      </c>
      <c r="AS8" s="276">
        <v>28410.185742000001</v>
      </c>
      <c r="AT8" s="276">
        <v>30164.804548</v>
      </c>
      <c r="AU8" s="276">
        <v>26862.075166999999</v>
      </c>
      <c r="AV8" s="276">
        <v>23737.793419000001</v>
      </c>
      <c r="AW8" s="276">
        <v>21105.009066999999</v>
      </c>
      <c r="AX8" s="276">
        <v>21697.339613</v>
      </c>
      <c r="AY8" s="276">
        <v>24012.450290000001</v>
      </c>
      <c r="AZ8" s="276">
        <v>24099.745393000001</v>
      </c>
      <c r="BA8" s="276">
        <v>23871.324774000001</v>
      </c>
      <c r="BB8" s="276">
        <v>23041.206300000002</v>
      </c>
      <c r="BC8" s="276">
        <v>24677.059839000001</v>
      </c>
      <c r="BD8" s="276">
        <v>30670.318632999999</v>
      </c>
      <c r="BE8" s="276">
        <v>34788.742742000002</v>
      </c>
      <c r="BF8" s="276">
        <v>34115.974547999998</v>
      </c>
      <c r="BG8" s="276">
        <v>30985.17</v>
      </c>
      <c r="BH8" s="276">
        <v>26156.09</v>
      </c>
      <c r="BI8" s="339">
        <v>23792.21</v>
      </c>
      <c r="BJ8" s="339">
        <v>24476.61</v>
      </c>
      <c r="BK8" s="339">
        <v>25027.78</v>
      </c>
      <c r="BL8" s="339">
        <v>24216.59</v>
      </c>
      <c r="BM8" s="339">
        <v>23465.45</v>
      </c>
      <c r="BN8" s="339">
        <v>22821.03</v>
      </c>
      <c r="BO8" s="339">
        <v>25126.959999999999</v>
      </c>
      <c r="BP8" s="339">
        <v>29570.400000000001</v>
      </c>
      <c r="BQ8" s="339">
        <v>34599.61</v>
      </c>
      <c r="BR8" s="339">
        <v>34444.730000000003</v>
      </c>
      <c r="BS8" s="339">
        <v>29158.63</v>
      </c>
      <c r="BT8" s="339">
        <v>24863.83</v>
      </c>
      <c r="BU8" s="339">
        <v>23258.09</v>
      </c>
      <c r="BV8" s="339">
        <v>24073.21</v>
      </c>
    </row>
    <row r="9" spans="1:74" ht="11.1" customHeight="1" x14ac:dyDescent="0.2">
      <c r="A9" s="560" t="s">
        <v>473</v>
      </c>
      <c r="B9" s="561" t="s">
        <v>474</v>
      </c>
      <c r="C9" s="276">
        <v>196.31754581000001</v>
      </c>
      <c r="D9" s="276">
        <v>151.06181179000001</v>
      </c>
      <c r="E9" s="276">
        <v>153.09888323000001</v>
      </c>
      <c r="F9" s="276">
        <v>137.67647367000001</v>
      </c>
      <c r="G9" s="276">
        <v>131.54888774</v>
      </c>
      <c r="H9" s="276">
        <v>150.46192667</v>
      </c>
      <c r="I9" s="276">
        <v>176.66085677000001</v>
      </c>
      <c r="J9" s="276">
        <v>148.71387225999999</v>
      </c>
      <c r="K9" s="276">
        <v>136.84223767</v>
      </c>
      <c r="L9" s="276">
        <v>113.61810161</v>
      </c>
      <c r="M9" s="276">
        <v>103.843007</v>
      </c>
      <c r="N9" s="276">
        <v>121.77005839</v>
      </c>
      <c r="O9" s="276">
        <v>139.20053709999999</v>
      </c>
      <c r="P9" s="276">
        <v>115.78360345</v>
      </c>
      <c r="Q9" s="276">
        <v>89.087022580999999</v>
      </c>
      <c r="R9" s="276">
        <v>89.134718667000001</v>
      </c>
      <c r="S9" s="276">
        <v>101.30370194</v>
      </c>
      <c r="T9" s="276">
        <v>123.98935167</v>
      </c>
      <c r="U9" s="276">
        <v>136.13541258000001</v>
      </c>
      <c r="V9" s="276">
        <v>119.47498645</v>
      </c>
      <c r="W9" s="276">
        <v>105.383386</v>
      </c>
      <c r="X9" s="276">
        <v>100.76727903</v>
      </c>
      <c r="Y9" s="276">
        <v>107.17178333</v>
      </c>
      <c r="Z9" s="276">
        <v>115.64803419</v>
      </c>
      <c r="AA9" s="276">
        <v>157.70154805999999</v>
      </c>
      <c r="AB9" s="276">
        <v>123.55284964000001</v>
      </c>
      <c r="AC9" s="276">
        <v>111.59124484</v>
      </c>
      <c r="AD9" s="276">
        <v>113.22815633</v>
      </c>
      <c r="AE9" s="276">
        <v>133.42868870999999</v>
      </c>
      <c r="AF9" s="276">
        <v>136.01976467</v>
      </c>
      <c r="AG9" s="276">
        <v>158.54096032000001</v>
      </c>
      <c r="AH9" s="276">
        <v>136.54349128999999</v>
      </c>
      <c r="AI9" s="276">
        <v>126.77231767000001</v>
      </c>
      <c r="AJ9" s="276">
        <v>116.25129645</v>
      </c>
      <c r="AK9" s="276">
        <v>106.55799267</v>
      </c>
      <c r="AL9" s="276">
        <v>139.38541000000001</v>
      </c>
      <c r="AM9" s="276">
        <v>399.02360355000002</v>
      </c>
      <c r="AN9" s="276">
        <v>175.83165</v>
      </c>
      <c r="AO9" s="276">
        <v>179.94733031999999</v>
      </c>
      <c r="AP9" s="276">
        <v>102.32725833000001</v>
      </c>
      <c r="AQ9" s="276">
        <v>116.58433355</v>
      </c>
      <c r="AR9" s="276">
        <v>119.68982432999999</v>
      </c>
      <c r="AS9" s="276">
        <v>116.79694548000001</v>
      </c>
      <c r="AT9" s="276">
        <v>118.1031871</v>
      </c>
      <c r="AU9" s="276">
        <v>116.79408433</v>
      </c>
      <c r="AV9" s="276">
        <v>87.144194193999994</v>
      </c>
      <c r="AW9" s="276">
        <v>104.04597800000001</v>
      </c>
      <c r="AX9" s="276">
        <v>123.87293452</v>
      </c>
      <c r="AY9" s="276">
        <v>171.86906773999999</v>
      </c>
      <c r="AZ9" s="276">
        <v>388.19621999999998</v>
      </c>
      <c r="BA9" s="276">
        <v>104.18269355</v>
      </c>
      <c r="BB9" s="276">
        <v>101.314071</v>
      </c>
      <c r="BC9" s="276">
        <v>111.71079838999999</v>
      </c>
      <c r="BD9" s="276">
        <v>110.63899933</v>
      </c>
      <c r="BE9" s="276">
        <v>134.59159289999999</v>
      </c>
      <c r="BF9" s="276">
        <v>124.80363996</v>
      </c>
      <c r="BG9" s="276">
        <v>127.36069999999999</v>
      </c>
      <c r="BH9" s="276">
        <v>117.91970000000001</v>
      </c>
      <c r="BI9" s="339">
        <v>114.05119999999999</v>
      </c>
      <c r="BJ9" s="339">
        <v>140.10489999999999</v>
      </c>
      <c r="BK9" s="339">
        <v>168.3049</v>
      </c>
      <c r="BL9" s="339">
        <v>139.46700000000001</v>
      </c>
      <c r="BM9" s="339">
        <v>134.09569999999999</v>
      </c>
      <c r="BN9" s="339">
        <v>119.544</v>
      </c>
      <c r="BO9" s="339">
        <v>123.86360000000001</v>
      </c>
      <c r="BP9" s="339">
        <v>135.32419999999999</v>
      </c>
      <c r="BQ9" s="339">
        <v>145.40029999999999</v>
      </c>
      <c r="BR9" s="339">
        <v>140.07550000000001</v>
      </c>
      <c r="BS9" s="339">
        <v>127.642</v>
      </c>
      <c r="BT9" s="339">
        <v>120.8569</v>
      </c>
      <c r="BU9" s="339">
        <v>115.14400000000001</v>
      </c>
      <c r="BV9" s="339">
        <v>134.6027</v>
      </c>
    </row>
    <row r="10" spans="1:74" ht="11.1" customHeight="1" x14ac:dyDescent="0.2">
      <c r="A10" s="558" t="s">
        <v>475</v>
      </c>
      <c r="B10" s="559" t="s">
        <v>562</v>
      </c>
      <c r="C10" s="276">
        <v>55.590129032</v>
      </c>
      <c r="D10" s="276">
        <v>36.419750000000001</v>
      </c>
      <c r="E10" s="276">
        <v>35.900580644999998</v>
      </c>
      <c r="F10" s="276">
        <v>44.441266667000001</v>
      </c>
      <c r="G10" s="276">
        <v>39.663354839</v>
      </c>
      <c r="H10" s="276">
        <v>41.642600000000002</v>
      </c>
      <c r="I10" s="276">
        <v>50.013096773999997</v>
      </c>
      <c r="J10" s="276">
        <v>42.363516128999997</v>
      </c>
      <c r="K10" s="276">
        <v>31.408200000000001</v>
      </c>
      <c r="L10" s="276">
        <v>30.268838710000001</v>
      </c>
      <c r="M10" s="276">
        <v>30.551633333000002</v>
      </c>
      <c r="N10" s="276">
        <v>29.739032258000002</v>
      </c>
      <c r="O10" s="276">
        <v>32.860096773999999</v>
      </c>
      <c r="P10" s="276">
        <v>26.716310345</v>
      </c>
      <c r="Q10" s="276">
        <v>28.661354839000001</v>
      </c>
      <c r="R10" s="276">
        <v>27.049600000000002</v>
      </c>
      <c r="S10" s="276">
        <v>27.409548387000001</v>
      </c>
      <c r="T10" s="276">
        <v>43.510533332999998</v>
      </c>
      <c r="U10" s="276">
        <v>51.138483870999998</v>
      </c>
      <c r="V10" s="276">
        <v>36.588483871000001</v>
      </c>
      <c r="W10" s="276">
        <v>27.979466667000001</v>
      </c>
      <c r="X10" s="276">
        <v>29.435064516000001</v>
      </c>
      <c r="Y10" s="276">
        <v>26.788866667000001</v>
      </c>
      <c r="Z10" s="276">
        <v>26.829290322999999</v>
      </c>
      <c r="AA10" s="276">
        <v>49.951258064999998</v>
      </c>
      <c r="AB10" s="276">
        <v>35.865749999999998</v>
      </c>
      <c r="AC10" s="276">
        <v>27.084645161000001</v>
      </c>
      <c r="AD10" s="276">
        <v>28.141066667</v>
      </c>
      <c r="AE10" s="276">
        <v>26.727580645</v>
      </c>
      <c r="AF10" s="276">
        <v>29.636533332999999</v>
      </c>
      <c r="AG10" s="276">
        <v>42.469903226</v>
      </c>
      <c r="AH10" s="276">
        <v>31.231064516</v>
      </c>
      <c r="AI10" s="276">
        <v>27.123433333000001</v>
      </c>
      <c r="AJ10" s="276">
        <v>26.219387096999998</v>
      </c>
      <c r="AK10" s="276">
        <v>25.037433332999999</v>
      </c>
      <c r="AL10" s="276">
        <v>37.090258065</v>
      </c>
      <c r="AM10" s="276">
        <v>137.98909677</v>
      </c>
      <c r="AN10" s="276">
        <v>54.917749999999998</v>
      </c>
      <c r="AO10" s="276">
        <v>55.829774194000002</v>
      </c>
      <c r="AP10" s="276">
        <v>26.690266667</v>
      </c>
      <c r="AQ10" s="276">
        <v>22.507161289999999</v>
      </c>
      <c r="AR10" s="276">
        <v>25.413833332999999</v>
      </c>
      <c r="AS10" s="276">
        <v>29.702645161</v>
      </c>
      <c r="AT10" s="276">
        <v>30.764677419000002</v>
      </c>
      <c r="AU10" s="276">
        <v>26.847799999999999</v>
      </c>
      <c r="AV10" s="276">
        <v>24.277096774</v>
      </c>
      <c r="AW10" s="276">
        <v>24.464466667</v>
      </c>
      <c r="AX10" s="276">
        <v>23.554838709999999</v>
      </c>
      <c r="AY10" s="276">
        <v>58.067193547999999</v>
      </c>
      <c r="AZ10" s="276">
        <v>155.11435714000001</v>
      </c>
      <c r="BA10" s="276">
        <v>26.462032258000001</v>
      </c>
      <c r="BB10" s="276">
        <v>26.4941</v>
      </c>
      <c r="BC10" s="276">
        <v>23.81016129</v>
      </c>
      <c r="BD10" s="276">
        <v>28.876433333000001</v>
      </c>
      <c r="BE10" s="276">
        <v>36.928870967999998</v>
      </c>
      <c r="BF10" s="276">
        <v>33.051387097000003</v>
      </c>
      <c r="BG10" s="276">
        <v>29.74588</v>
      </c>
      <c r="BH10" s="276">
        <v>29.6479</v>
      </c>
      <c r="BI10" s="339">
        <v>28.492819999999998</v>
      </c>
      <c r="BJ10" s="339">
        <v>34.741610000000001</v>
      </c>
      <c r="BK10" s="339">
        <v>37.599850000000004</v>
      </c>
      <c r="BL10" s="339">
        <v>32.896120000000003</v>
      </c>
      <c r="BM10" s="339">
        <v>33.05003</v>
      </c>
      <c r="BN10" s="339">
        <v>29.122060000000001</v>
      </c>
      <c r="BO10" s="339">
        <v>28.827059999999999</v>
      </c>
      <c r="BP10" s="339">
        <v>31.367930000000001</v>
      </c>
      <c r="BQ10" s="339">
        <v>35.05621</v>
      </c>
      <c r="BR10" s="339">
        <v>35.710279999999997</v>
      </c>
      <c r="BS10" s="339">
        <v>30.943339999999999</v>
      </c>
      <c r="BT10" s="339">
        <v>30.888739999999999</v>
      </c>
      <c r="BU10" s="339">
        <v>29.63373</v>
      </c>
      <c r="BV10" s="339">
        <v>32.602429999999998</v>
      </c>
    </row>
    <row r="11" spans="1:74" ht="11.1" customHeight="1" x14ac:dyDescent="0.2">
      <c r="A11" s="558" t="s">
        <v>476</v>
      </c>
      <c r="B11" s="559" t="s">
        <v>561</v>
      </c>
      <c r="C11" s="276">
        <v>43.438903226000001</v>
      </c>
      <c r="D11" s="276">
        <v>32.608607143</v>
      </c>
      <c r="E11" s="276">
        <v>29.257903226</v>
      </c>
      <c r="F11" s="276">
        <v>33.504033333000002</v>
      </c>
      <c r="G11" s="276">
        <v>31.393290322999999</v>
      </c>
      <c r="H11" s="276">
        <v>32.269133332999999</v>
      </c>
      <c r="I11" s="276">
        <v>36.705193547999997</v>
      </c>
      <c r="J11" s="276">
        <v>26.805612903</v>
      </c>
      <c r="K11" s="276">
        <v>24.522433332999999</v>
      </c>
      <c r="L11" s="276">
        <v>24.291741935000001</v>
      </c>
      <c r="M11" s="276">
        <v>25.609733333000001</v>
      </c>
      <c r="N11" s="276">
        <v>28.776612903</v>
      </c>
      <c r="O11" s="276">
        <v>27.627645161</v>
      </c>
      <c r="P11" s="276">
        <v>22.962620690000001</v>
      </c>
      <c r="Q11" s="276">
        <v>20.222387096999999</v>
      </c>
      <c r="R11" s="276">
        <v>23.373533333000001</v>
      </c>
      <c r="S11" s="276">
        <v>28.563354838999999</v>
      </c>
      <c r="T11" s="276">
        <v>29.225766666999998</v>
      </c>
      <c r="U11" s="276">
        <v>30.787709676999999</v>
      </c>
      <c r="V11" s="276">
        <v>24.255645161</v>
      </c>
      <c r="W11" s="276">
        <v>21.872499999999999</v>
      </c>
      <c r="X11" s="276">
        <v>22.678580645</v>
      </c>
      <c r="Y11" s="276">
        <v>24.980666667000001</v>
      </c>
      <c r="Z11" s="276">
        <v>27.639419355000001</v>
      </c>
      <c r="AA11" s="276">
        <v>35.937838710000001</v>
      </c>
      <c r="AB11" s="276">
        <v>26.2135</v>
      </c>
      <c r="AC11" s="276">
        <v>22.589677419000001</v>
      </c>
      <c r="AD11" s="276">
        <v>24.129166667</v>
      </c>
      <c r="AE11" s="276">
        <v>27.468806451999999</v>
      </c>
      <c r="AF11" s="276">
        <v>23.672766667000001</v>
      </c>
      <c r="AG11" s="276">
        <v>34.706806452000002</v>
      </c>
      <c r="AH11" s="276">
        <v>21.809290322999999</v>
      </c>
      <c r="AI11" s="276">
        <v>21.904033333000001</v>
      </c>
      <c r="AJ11" s="276">
        <v>21.332516128999998</v>
      </c>
      <c r="AK11" s="276">
        <v>26.187233332999998</v>
      </c>
      <c r="AL11" s="276">
        <v>35.279225805999999</v>
      </c>
      <c r="AM11" s="276">
        <v>159.92706451999999</v>
      </c>
      <c r="AN11" s="276">
        <v>49.293178570999999</v>
      </c>
      <c r="AO11" s="276">
        <v>47.755161289999997</v>
      </c>
      <c r="AP11" s="276">
        <v>22.412366667000001</v>
      </c>
      <c r="AQ11" s="276">
        <v>27.104064516000001</v>
      </c>
      <c r="AR11" s="276">
        <v>22.997366667000001</v>
      </c>
      <c r="AS11" s="276">
        <v>21.708419355</v>
      </c>
      <c r="AT11" s="276">
        <v>22.576870968000001</v>
      </c>
      <c r="AU11" s="276">
        <v>23.949833333000001</v>
      </c>
      <c r="AV11" s="276">
        <v>21.760645160999999</v>
      </c>
      <c r="AW11" s="276">
        <v>28.028400000000001</v>
      </c>
      <c r="AX11" s="276">
        <v>26.998387096999998</v>
      </c>
      <c r="AY11" s="276">
        <v>43.085548387000003</v>
      </c>
      <c r="AZ11" s="276">
        <v>133.54142856999999</v>
      </c>
      <c r="BA11" s="276">
        <v>27.502387097</v>
      </c>
      <c r="BB11" s="276">
        <v>21.561566667000001</v>
      </c>
      <c r="BC11" s="276">
        <v>28.023677418999998</v>
      </c>
      <c r="BD11" s="276">
        <v>26.885166667</v>
      </c>
      <c r="BE11" s="276">
        <v>25.862354839000002</v>
      </c>
      <c r="BF11" s="276">
        <v>23.969903226</v>
      </c>
      <c r="BG11" s="276">
        <v>27.491209999999999</v>
      </c>
      <c r="BH11" s="276">
        <v>25.58616</v>
      </c>
      <c r="BI11" s="339">
        <v>26.11711</v>
      </c>
      <c r="BJ11" s="339">
        <v>35.791679999999999</v>
      </c>
      <c r="BK11" s="339">
        <v>48.74606</v>
      </c>
      <c r="BL11" s="339">
        <v>33.064010000000003</v>
      </c>
      <c r="BM11" s="339">
        <v>29.495889999999999</v>
      </c>
      <c r="BN11" s="339">
        <v>25.873950000000001</v>
      </c>
      <c r="BO11" s="339">
        <v>29.118410000000001</v>
      </c>
      <c r="BP11" s="339">
        <v>29.956569999999999</v>
      </c>
      <c r="BQ11" s="339">
        <v>33.066920000000003</v>
      </c>
      <c r="BR11" s="339">
        <v>30.289470000000001</v>
      </c>
      <c r="BS11" s="339">
        <v>25.59431</v>
      </c>
      <c r="BT11" s="339">
        <v>25.58379</v>
      </c>
      <c r="BU11" s="339">
        <v>25.908290000000001</v>
      </c>
      <c r="BV11" s="339">
        <v>34.010260000000002</v>
      </c>
    </row>
    <row r="12" spans="1:74" ht="11.1" customHeight="1" x14ac:dyDescent="0.2">
      <c r="A12" s="558" t="s">
        <v>477</v>
      </c>
      <c r="B12" s="559" t="s">
        <v>478</v>
      </c>
      <c r="C12" s="276">
        <v>89.050324193999998</v>
      </c>
      <c r="D12" s="276">
        <v>76.888185714000002</v>
      </c>
      <c r="E12" s="276">
        <v>83.413085484000007</v>
      </c>
      <c r="F12" s="276">
        <v>56.024151666999998</v>
      </c>
      <c r="G12" s="276">
        <v>57.652264516000002</v>
      </c>
      <c r="H12" s="276">
        <v>71.946363332999994</v>
      </c>
      <c r="I12" s="276">
        <v>82.265553225999994</v>
      </c>
      <c r="J12" s="276">
        <v>74.843914515999998</v>
      </c>
      <c r="K12" s="276">
        <v>75.715149999999994</v>
      </c>
      <c r="L12" s="276">
        <v>54.438667742</v>
      </c>
      <c r="M12" s="276">
        <v>42.791499999999999</v>
      </c>
      <c r="N12" s="276">
        <v>58.810972581000001</v>
      </c>
      <c r="O12" s="276">
        <v>76.860196774000002</v>
      </c>
      <c r="P12" s="276">
        <v>62.536939654999998</v>
      </c>
      <c r="Q12" s="276">
        <v>36.526774193999998</v>
      </c>
      <c r="R12" s="276">
        <v>35.386499999999998</v>
      </c>
      <c r="S12" s="276">
        <v>41.176241935</v>
      </c>
      <c r="T12" s="276">
        <v>46.672636666999999</v>
      </c>
      <c r="U12" s="276">
        <v>49.596880644999999</v>
      </c>
      <c r="V12" s="276">
        <v>54.494848386999998</v>
      </c>
      <c r="W12" s="276">
        <v>52.365888333000001</v>
      </c>
      <c r="X12" s="276">
        <v>45.211290323</v>
      </c>
      <c r="Y12" s="276">
        <v>52.253166667000002</v>
      </c>
      <c r="Z12" s="276">
        <v>49.677327419000001</v>
      </c>
      <c r="AA12" s="276">
        <v>62.151995161000002</v>
      </c>
      <c r="AB12" s="276">
        <v>56.040776786000002</v>
      </c>
      <c r="AC12" s="276">
        <v>58.714887097000002</v>
      </c>
      <c r="AD12" s="276">
        <v>57.070731666999997</v>
      </c>
      <c r="AE12" s="276">
        <v>75.719395160999994</v>
      </c>
      <c r="AF12" s="276">
        <v>79.389003333000005</v>
      </c>
      <c r="AG12" s="276">
        <v>76.424974194000001</v>
      </c>
      <c r="AH12" s="276">
        <v>79.254879032000005</v>
      </c>
      <c r="AI12" s="276">
        <v>73.740266667</v>
      </c>
      <c r="AJ12" s="276">
        <v>65.237580644999994</v>
      </c>
      <c r="AK12" s="276">
        <v>51.321621667000002</v>
      </c>
      <c r="AL12" s="276">
        <v>61.445382258000002</v>
      </c>
      <c r="AM12" s="276">
        <v>70.309082258000004</v>
      </c>
      <c r="AN12" s="276">
        <v>64.514144642999995</v>
      </c>
      <c r="AO12" s="276">
        <v>67.839191935000002</v>
      </c>
      <c r="AP12" s="276">
        <v>50.445751667000003</v>
      </c>
      <c r="AQ12" s="276">
        <v>63.447862903000001</v>
      </c>
      <c r="AR12" s="276">
        <v>69.610191666999995</v>
      </c>
      <c r="AS12" s="276">
        <v>62.094996774000002</v>
      </c>
      <c r="AT12" s="276">
        <v>61.62865</v>
      </c>
      <c r="AU12" s="276">
        <v>61.977393333000002</v>
      </c>
      <c r="AV12" s="276">
        <v>37.142332258000003</v>
      </c>
      <c r="AW12" s="276">
        <v>48.022505000000002</v>
      </c>
      <c r="AX12" s="276">
        <v>68.363975805999999</v>
      </c>
      <c r="AY12" s="276">
        <v>62.341459677000003</v>
      </c>
      <c r="AZ12" s="276">
        <v>72.222414286000003</v>
      </c>
      <c r="BA12" s="276">
        <v>45.006774194000002</v>
      </c>
      <c r="BB12" s="276">
        <v>49.4955</v>
      </c>
      <c r="BC12" s="276">
        <v>55.353575806000002</v>
      </c>
      <c r="BD12" s="276">
        <v>51.233923333</v>
      </c>
      <c r="BE12" s="276">
        <v>67.882350000000002</v>
      </c>
      <c r="BF12" s="276">
        <v>64.038005342000005</v>
      </c>
      <c r="BG12" s="276">
        <v>66.145870000000002</v>
      </c>
      <c r="BH12" s="276">
        <v>58.736609999999999</v>
      </c>
      <c r="BI12" s="339">
        <v>55.156469999999999</v>
      </c>
      <c r="BJ12" s="339">
        <v>63.243760000000002</v>
      </c>
      <c r="BK12" s="339">
        <v>72.456440000000001</v>
      </c>
      <c r="BL12" s="339">
        <v>67.233649999999997</v>
      </c>
      <c r="BM12" s="339">
        <v>64.283590000000004</v>
      </c>
      <c r="BN12" s="339">
        <v>59.466589999999997</v>
      </c>
      <c r="BO12" s="339">
        <v>60.599379999999996</v>
      </c>
      <c r="BP12" s="339">
        <v>68.696789999999993</v>
      </c>
      <c r="BQ12" s="339">
        <v>71.250910000000005</v>
      </c>
      <c r="BR12" s="339">
        <v>67.933279999999996</v>
      </c>
      <c r="BS12" s="339">
        <v>65.96396</v>
      </c>
      <c r="BT12" s="339">
        <v>59.891829999999999</v>
      </c>
      <c r="BU12" s="339">
        <v>55.005249999999997</v>
      </c>
      <c r="BV12" s="339">
        <v>61.718020000000003</v>
      </c>
    </row>
    <row r="13" spans="1:74" ht="11.1" customHeight="1" x14ac:dyDescent="0.2">
      <c r="A13" s="558" t="s">
        <v>479</v>
      </c>
      <c r="B13" s="559" t="s">
        <v>480</v>
      </c>
      <c r="C13" s="276">
        <v>8.2381893547999994</v>
      </c>
      <c r="D13" s="276">
        <v>5.1452689286000002</v>
      </c>
      <c r="E13" s="276">
        <v>4.5273138709999996</v>
      </c>
      <c r="F13" s="276">
        <v>3.7070219999999998</v>
      </c>
      <c r="G13" s="276">
        <v>2.8399780644999999</v>
      </c>
      <c r="H13" s="276">
        <v>4.6038300000000003</v>
      </c>
      <c r="I13" s="276">
        <v>7.6770132257999997</v>
      </c>
      <c r="J13" s="276">
        <v>4.7008287096999997</v>
      </c>
      <c r="K13" s="276">
        <v>5.1964543333000002</v>
      </c>
      <c r="L13" s="276">
        <v>4.6188532257999997</v>
      </c>
      <c r="M13" s="276">
        <v>4.8901403332999998</v>
      </c>
      <c r="N13" s="276">
        <v>4.4434406451999999</v>
      </c>
      <c r="O13" s="276">
        <v>1.8525983871</v>
      </c>
      <c r="P13" s="276">
        <v>3.5677327586000001</v>
      </c>
      <c r="Q13" s="276">
        <v>3.6765064515999999</v>
      </c>
      <c r="R13" s="276">
        <v>3.3250853333000001</v>
      </c>
      <c r="S13" s="276">
        <v>4.1545567741999996</v>
      </c>
      <c r="T13" s="276">
        <v>4.5804150000000003</v>
      </c>
      <c r="U13" s="276">
        <v>4.6123383871000003</v>
      </c>
      <c r="V13" s="276">
        <v>4.1360090322999996</v>
      </c>
      <c r="W13" s="276">
        <v>3.1655310000000001</v>
      </c>
      <c r="X13" s="276">
        <v>3.4423435483999998</v>
      </c>
      <c r="Y13" s="276">
        <v>3.1490833333000001</v>
      </c>
      <c r="Z13" s="276">
        <v>11.501997097</v>
      </c>
      <c r="AA13" s="276">
        <v>9.6604561289999999</v>
      </c>
      <c r="AB13" s="276">
        <v>5.4328228570999997</v>
      </c>
      <c r="AC13" s="276">
        <v>3.2020351613</v>
      </c>
      <c r="AD13" s="276">
        <v>3.8871913333000001</v>
      </c>
      <c r="AE13" s="276">
        <v>3.5129064516000001</v>
      </c>
      <c r="AF13" s="276">
        <v>3.3214613332999998</v>
      </c>
      <c r="AG13" s="276">
        <v>4.9392764515999996</v>
      </c>
      <c r="AH13" s="276">
        <v>4.2482574193999998</v>
      </c>
      <c r="AI13" s="276">
        <v>4.0045843333000004</v>
      </c>
      <c r="AJ13" s="276">
        <v>3.4618125806000002</v>
      </c>
      <c r="AK13" s="276">
        <v>4.0117043333</v>
      </c>
      <c r="AL13" s="276">
        <v>5.5705438709999999</v>
      </c>
      <c r="AM13" s="276">
        <v>30.798359999999999</v>
      </c>
      <c r="AN13" s="276">
        <v>7.1065767856999997</v>
      </c>
      <c r="AO13" s="276">
        <v>8.5232029031999996</v>
      </c>
      <c r="AP13" s="276">
        <v>2.7788733333</v>
      </c>
      <c r="AQ13" s="276">
        <v>3.5252448386999999</v>
      </c>
      <c r="AR13" s="276">
        <v>1.6684326667</v>
      </c>
      <c r="AS13" s="276">
        <v>3.2908841935000002</v>
      </c>
      <c r="AT13" s="276">
        <v>3.1329887097000002</v>
      </c>
      <c r="AU13" s="276">
        <v>4.0190576667000002</v>
      </c>
      <c r="AV13" s="276">
        <v>3.9641199999999999</v>
      </c>
      <c r="AW13" s="276">
        <v>3.5306063333000002</v>
      </c>
      <c r="AX13" s="276">
        <v>4.9557329032000004</v>
      </c>
      <c r="AY13" s="276">
        <v>8.3748661290000008</v>
      </c>
      <c r="AZ13" s="276">
        <v>27.318020000000001</v>
      </c>
      <c r="BA13" s="276">
        <v>5.2115</v>
      </c>
      <c r="BB13" s="276">
        <v>3.7629043332999998</v>
      </c>
      <c r="BC13" s="276">
        <v>4.5233838710000001</v>
      </c>
      <c r="BD13" s="276">
        <v>3.6434760000000002</v>
      </c>
      <c r="BE13" s="276">
        <v>3.9180170967999999</v>
      </c>
      <c r="BF13" s="276">
        <v>3.7443442969</v>
      </c>
      <c r="BG13" s="276">
        <v>3.9777119999999999</v>
      </c>
      <c r="BH13" s="276">
        <v>3.9490419999999999</v>
      </c>
      <c r="BI13" s="339">
        <v>4.2848300000000004</v>
      </c>
      <c r="BJ13" s="339">
        <v>6.3278949999999998</v>
      </c>
      <c r="BK13" s="339">
        <v>9.5025469999999999</v>
      </c>
      <c r="BL13" s="339">
        <v>6.2732349999999997</v>
      </c>
      <c r="BM13" s="339">
        <v>7.2662399999999998</v>
      </c>
      <c r="BN13" s="339">
        <v>5.0814130000000004</v>
      </c>
      <c r="BO13" s="339">
        <v>5.3187340000000001</v>
      </c>
      <c r="BP13" s="339">
        <v>5.3029409999999997</v>
      </c>
      <c r="BQ13" s="339">
        <v>6.0262520000000004</v>
      </c>
      <c r="BR13" s="339">
        <v>6.1425159999999996</v>
      </c>
      <c r="BS13" s="339">
        <v>5.1403819999999998</v>
      </c>
      <c r="BT13" s="339">
        <v>4.4925009999999999</v>
      </c>
      <c r="BU13" s="339">
        <v>4.5967370000000001</v>
      </c>
      <c r="BV13" s="339">
        <v>6.2720010000000004</v>
      </c>
    </row>
    <row r="14" spans="1:74" ht="11.1" customHeight="1" x14ac:dyDescent="0.2">
      <c r="A14" s="583"/>
      <c r="B14" s="131" t="s">
        <v>481</v>
      </c>
      <c r="C14" s="252"/>
      <c r="D14" s="252"/>
      <c r="E14" s="252"/>
      <c r="F14" s="252"/>
      <c r="G14" s="252"/>
      <c r="H14" s="252"/>
      <c r="I14" s="252"/>
      <c r="J14" s="252"/>
      <c r="K14" s="252"/>
      <c r="L14" s="252"/>
      <c r="M14" s="252"/>
      <c r="N14" s="252"/>
      <c r="O14" s="252"/>
      <c r="P14" s="252"/>
      <c r="Q14" s="252"/>
      <c r="R14" s="252"/>
      <c r="S14" s="252"/>
      <c r="T14" s="252"/>
      <c r="U14" s="252"/>
      <c r="V14" s="252"/>
      <c r="W14" s="252"/>
      <c r="X14" s="252"/>
      <c r="Y14" s="252"/>
      <c r="Z14" s="252"/>
      <c r="AA14" s="252"/>
      <c r="AB14" s="252"/>
      <c r="AC14" s="252"/>
      <c r="AD14" s="252"/>
      <c r="AE14" s="252"/>
      <c r="AF14" s="252"/>
      <c r="AG14" s="252"/>
      <c r="AH14" s="252"/>
      <c r="AI14" s="252"/>
      <c r="AJ14" s="252"/>
      <c r="AK14" s="252"/>
      <c r="AL14" s="252"/>
      <c r="AM14" s="252"/>
      <c r="AN14" s="252"/>
      <c r="AO14" s="252"/>
      <c r="AP14" s="252"/>
      <c r="AQ14" s="252"/>
      <c r="AR14" s="252"/>
      <c r="AS14" s="252"/>
      <c r="AT14" s="252"/>
      <c r="AU14" s="252"/>
      <c r="AV14" s="252"/>
      <c r="AW14" s="252"/>
      <c r="AX14" s="252"/>
      <c r="AY14" s="252"/>
      <c r="AZ14" s="252"/>
      <c r="BA14" s="252"/>
      <c r="BB14" s="252"/>
      <c r="BC14" s="252"/>
      <c r="BD14" s="252"/>
      <c r="BE14" s="252"/>
      <c r="BF14" s="252"/>
      <c r="BG14" s="252"/>
      <c r="BH14" s="252"/>
      <c r="BI14" s="365"/>
      <c r="BJ14" s="365"/>
      <c r="BK14" s="365"/>
      <c r="BL14" s="365"/>
      <c r="BM14" s="365"/>
      <c r="BN14" s="365"/>
      <c r="BO14" s="365"/>
      <c r="BP14" s="365"/>
      <c r="BQ14" s="365"/>
      <c r="BR14" s="365"/>
      <c r="BS14" s="365"/>
      <c r="BT14" s="365"/>
      <c r="BU14" s="365"/>
      <c r="BV14" s="365"/>
    </row>
    <row r="15" spans="1:74" ht="11.1" customHeight="1" x14ac:dyDescent="0.2">
      <c r="A15" s="558" t="s">
        <v>482</v>
      </c>
      <c r="B15" s="559" t="s">
        <v>470</v>
      </c>
      <c r="C15" s="276">
        <v>207.69638710000001</v>
      </c>
      <c r="D15" s="276">
        <v>180.43842857000001</v>
      </c>
      <c r="E15" s="276">
        <v>126.79296773999999</v>
      </c>
      <c r="F15" s="276">
        <v>133.596</v>
      </c>
      <c r="G15" s="276">
        <v>144.23058065000001</v>
      </c>
      <c r="H15" s="276">
        <v>179.11243332999999</v>
      </c>
      <c r="I15" s="276">
        <v>197.96690323000001</v>
      </c>
      <c r="J15" s="276">
        <v>177.57093548</v>
      </c>
      <c r="K15" s="276">
        <v>143.3443</v>
      </c>
      <c r="L15" s="276">
        <v>123.5833871</v>
      </c>
      <c r="M15" s="276">
        <v>126.94240000000001</v>
      </c>
      <c r="N15" s="276">
        <v>122.59467742</v>
      </c>
      <c r="O15" s="276">
        <v>147.75377419</v>
      </c>
      <c r="P15" s="276">
        <v>113.33003447999999</v>
      </c>
      <c r="Q15" s="276">
        <v>104.68809677</v>
      </c>
      <c r="R15" s="276">
        <v>82.857166667000001</v>
      </c>
      <c r="S15" s="276">
        <v>112.15300000000001</v>
      </c>
      <c r="T15" s="276">
        <v>128.37706667</v>
      </c>
      <c r="U15" s="276">
        <v>175.48290323000001</v>
      </c>
      <c r="V15" s="276">
        <v>150.86674194</v>
      </c>
      <c r="W15" s="276">
        <v>114.166</v>
      </c>
      <c r="X15" s="276">
        <v>111.46545161</v>
      </c>
      <c r="Y15" s="276">
        <v>126.39400000000001</v>
      </c>
      <c r="Z15" s="276">
        <v>131.34212903</v>
      </c>
      <c r="AA15" s="276">
        <v>149.37741935</v>
      </c>
      <c r="AB15" s="276">
        <v>157.27939286</v>
      </c>
      <c r="AC15" s="276">
        <v>146.61787097000001</v>
      </c>
      <c r="AD15" s="276">
        <v>112.92606667</v>
      </c>
      <c r="AE15" s="276">
        <v>125.11209676999999</v>
      </c>
      <c r="AF15" s="276">
        <v>136.87950000000001</v>
      </c>
      <c r="AG15" s="276">
        <v>164.12335483999999</v>
      </c>
      <c r="AH15" s="276">
        <v>121.97183871</v>
      </c>
      <c r="AI15" s="276">
        <v>113.57003333</v>
      </c>
      <c r="AJ15" s="276">
        <v>85.420612903000006</v>
      </c>
      <c r="AK15" s="276">
        <v>99.036233332999998</v>
      </c>
      <c r="AL15" s="276">
        <v>146.07183871000001</v>
      </c>
      <c r="AM15" s="276">
        <v>162.32245161</v>
      </c>
      <c r="AN15" s="276">
        <v>172.07892856999999</v>
      </c>
      <c r="AO15" s="276">
        <v>152.90312903</v>
      </c>
      <c r="AP15" s="276">
        <v>121.12986667</v>
      </c>
      <c r="AQ15" s="276">
        <v>101.88435484</v>
      </c>
      <c r="AR15" s="276">
        <v>123.74386667</v>
      </c>
      <c r="AS15" s="276">
        <v>118.68467742</v>
      </c>
      <c r="AT15" s="276">
        <v>103.68467742</v>
      </c>
      <c r="AU15" s="276">
        <v>90.744900000000001</v>
      </c>
      <c r="AV15" s="276">
        <v>75.703483871000003</v>
      </c>
      <c r="AW15" s="276">
        <v>110.81243333</v>
      </c>
      <c r="AX15" s="276">
        <v>107.63280645</v>
      </c>
      <c r="AY15" s="276">
        <v>137.35529031999999</v>
      </c>
      <c r="AZ15" s="276">
        <v>152.15928571000001</v>
      </c>
      <c r="BA15" s="276">
        <v>108.92667742</v>
      </c>
      <c r="BB15" s="276">
        <v>67.792833333000004</v>
      </c>
      <c r="BC15" s="276">
        <v>87.871161290000003</v>
      </c>
      <c r="BD15" s="276">
        <v>90.535533333000004</v>
      </c>
      <c r="BE15" s="276">
        <v>98.924935484000002</v>
      </c>
      <c r="BF15" s="276">
        <v>102.99970968</v>
      </c>
      <c r="BG15" s="276">
        <v>80.300520000000006</v>
      </c>
      <c r="BH15" s="276">
        <v>80.084000000000003</v>
      </c>
      <c r="BI15" s="339">
        <v>91.788709999999995</v>
      </c>
      <c r="BJ15" s="339">
        <v>121.4654</v>
      </c>
      <c r="BK15" s="339">
        <v>134.04490000000001</v>
      </c>
      <c r="BL15" s="339">
        <v>117.96129999999999</v>
      </c>
      <c r="BM15" s="339">
        <v>117.9614</v>
      </c>
      <c r="BN15" s="339">
        <v>78.15025</v>
      </c>
      <c r="BO15" s="339">
        <v>81.023650000000004</v>
      </c>
      <c r="BP15" s="339">
        <v>74.864350000000002</v>
      </c>
      <c r="BQ15" s="339">
        <v>106.9319</v>
      </c>
      <c r="BR15" s="339">
        <v>99.686949999999996</v>
      </c>
      <c r="BS15" s="339">
        <v>61.524299999999997</v>
      </c>
      <c r="BT15" s="339">
        <v>81.529210000000006</v>
      </c>
      <c r="BU15" s="339">
        <v>78.465850000000003</v>
      </c>
      <c r="BV15" s="339">
        <v>107.6365</v>
      </c>
    </row>
    <row r="16" spans="1:74" ht="11.1" customHeight="1" x14ac:dyDescent="0.2">
      <c r="A16" s="558" t="s">
        <v>483</v>
      </c>
      <c r="B16" s="559" t="s">
        <v>472</v>
      </c>
      <c r="C16" s="276">
        <v>3033.1197096999999</v>
      </c>
      <c r="D16" s="276">
        <v>3207.3879643</v>
      </c>
      <c r="E16" s="276">
        <v>3285.3902581000002</v>
      </c>
      <c r="F16" s="276">
        <v>3355.3611667</v>
      </c>
      <c r="G16" s="276">
        <v>3485.2332581000001</v>
      </c>
      <c r="H16" s="276">
        <v>4012.6471333</v>
      </c>
      <c r="I16" s="276">
        <v>5350.9412258000002</v>
      </c>
      <c r="J16" s="276">
        <v>4690.8558709999998</v>
      </c>
      <c r="K16" s="276">
        <v>4114.1015332999996</v>
      </c>
      <c r="L16" s="276">
        <v>3629.1322903</v>
      </c>
      <c r="M16" s="276">
        <v>3590.7277333000002</v>
      </c>
      <c r="N16" s="276">
        <v>3588.8781935000002</v>
      </c>
      <c r="O16" s="276">
        <v>3614.4695806</v>
      </c>
      <c r="P16" s="276">
        <v>3952.0983448000002</v>
      </c>
      <c r="Q16" s="276">
        <v>3573.8468386999998</v>
      </c>
      <c r="R16" s="276">
        <v>3691.7363</v>
      </c>
      <c r="S16" s="276">
        <v>4085.5727741999999</v>
      </c>
      <c r="T16" s="276">
        <v>4787.4512999999997</v>
      </c>
      <c r="U16" s="276">
        <v>6112.9233870999997</v>
      </c>
      <c r="V16" s="276">
        <v>5560.1523870999999</v>
      </c>
      <c r="W16" s="276">
        <v>4611.0518333</v>
      </c>
      <c r="X16" s="276">
        <v>3946.2627419</v>
      </c>
      <c r="Y16" s="276">
        <v>3718.8226332999998</v>
      </c>
      <c r="Z16" s="276">
        <v>3365.6415161</v>
      </c>
      <c r="AA16" s="276">
        <v>3465.3494516000001</v>
      </c>
      <c r="AB16" s="276">
        <v>3537.2609643000001</v>
      </c>
      <c r="AC16" s="276">
        <v>3379.8437419000002</v>
      </c>
      <c r="AD16" s="276">
        <v>3360.5072332999998</v>
      </c>
      <c r="AE16" s="276">
        <v>3698.6736774000001</v>
      </c>
      <c r="AF16" s="276">
        <v>4112.2524333000001</v>
      </c>
      <c r="AG16" s="276">
        <v>5752.6958709999999</v>
      </c>
      <c r="AH16" s="276">
        <v>4625.4018386999996</v>
      </c>
      <c r="AI16" s="276">
        <v>3939.3870333</v>
      </c>
      <c r="AJ16" s="276">
        <v>3389.9500968000002</v>
      </c>
      <c r="AK16" s="276">
        <v>3379.0081332999998</v>
      </c>
      <c r="AL16" s="276">
        <v>3438.8055161000002</v>
      </c>
      <c r="AM16" s="276">
        <v>3073.4351935</v>
      </c>
      <c r="AN16" s="276">
        <v>3358.5728929000002</v>
      </c>
      <c r="AO16" s="276">
        <v>3246.1067097</v>
      </c>
      <c r="AP16" s="276">
        <v>3166.2152667</v>
      </c>
      <c r="AQ16" s="276">
        <v>3503.3788387</v>
      </c>
      <c r="AR16" s="276">
        <v>4547.2556999999997</v>
      </c>
      <c r="AS16" s="276">
        <v>5381.1735484000001</v>
      </c>
      <c r="AT16" s="276">
        <v>4886.9146452000005</v>
      </c>
      <c r="AU16" s="276">
        <v>4573.6922999999997</v>
      </c>
      <c r="AV16" s="276">
        <v>4106.3083548000004</v>
      </c>
      <c r="AW16" s="276">
        <v>3480.6261333000002</v>
      </c>
      <c r="AX16" s="276">
        <v>3688.5470323</v>
      </c>
      <c r="AY16" s="276">
        <v>3622.1187742000002</v>
      </c>
      <c r="AZ16" s="276">
        <v>3308.3498214000001</v>
      </c>
      <c r="BA16" s="276">
        <v>3881.4277096999999</v>
      </c>
      <c r="BB16" s="276">
        <v>3479.5970667000001</v>
      </c>
      <c r="BC16" s="276">
        <v>4166.0716451999997</v>
      </c>
      <c r="BD16" s="276">
        <v>4582.6123667000002</v>
      </c>
      <c r="BE16" s="276">
        <v>5764.5079032000003</v>
      </c>
      <c r="BF16" s="276">
        <v>5799.9474194000004</v>
      </c>
      <c r="BG16" s="276">
        <v>5067.1329999999998</v>
      </c>
      <c r="BH16" s="276">
        <v>4382.0690000000004</v>
      </c>
      <c r="BI16" s="339">
        <v>3973.82</v>
      </c>
      <c r="BJ16" s="339">
        <v>4147.1220000000003</v>
      </c>
      <c r="BK16" s="339">
        <v>3857.39</v>
      </c>
      <c r="BL16" s="339">
        <v>3829.998</v>
      </c>
      <c r="BM16" s="339">
        <v>4036.9290000000001</v>
      </c>
      <c r="BN16" s="339">
        <v>3762.7660000000001</v>
      </c>
      <c r="BO16" s="339">
        <v>4379.2280000000001</v>
      </c>
      <c r="BP16" s="339">
        <v>5043.0519999999997</v>
      </c>
      <c r="BQ16" s="339">
        <v>6085.5339999999997</v>
      </c>
      <c r="BR16" s="339">
        <v>5801.732</v>
      </c>
      <c r="BS16" s="339">
        <v>4849.0349999999999</v>
      </c>
      <c r="BT16" s="339">
        <v>4308.7659999999996</v>
      </c>
      <c r="BU16" s="339">
        <v>3848.0540000000001</v>
      </c>
      <c r="BV16" s="339">
        <v>3903.616</v>
      </c>
    </row>
    <row r="17" spans="1:74" ht="11.1" customHeight="1" x14ac:dyDescent="0.2">
      <c r="A17" s="560" t="s">
        <v>484</v>
      </c>
      <c r="B17" s="561" t="s">
        <v>474</v>
      </c>
      <c r="C17" s="276">
        <v>35.130545161000001</v>
      </c>
      <c r="D17" s="276">
        <v>11.891147143</v>
      </c>
      <c r="E17" s="276">
        <v>15.437861935000001</v>
      </c>
      <c r="F17" s="276">
        <v>5.1779376667000001</v>
      </c>
      <c r="G17" s="276">
        <v>7.3120519355000004</v>
      </c>
      <c r="H17" s="276">
        <v>13.955455333</v>
      </c>
      <c r="I17" s="276">
        <v>28.62338871</v>
      </c>
      <c r="J17" s="276">
        <v>12.39521871</v>
      </c>
      <c r="K17" s="276">
        <v>7.3550933333000001</v>
      </c>
      <c r="L17" s="276">
        <v>5.4413667741999996</v>
      </c>
      <c r="M17" s="276">
        <v>5.5058829999999999</v>
      </c>
      <c r="N17" s="276">
        <v>5.4302422580999998</v>
      </c>
      <c r="O17" s="276">
        <v>8.6457064516000006</v>
      </c>
      <c r="P17" s="276">
        <v>3.9976862069000001</v>
      </c>
      <c r="Q17" s="276">
        <v>3.6013267741999999</v>
      </c>
      <c r="R17" s="276">
        <v>3.2479849999999999</v>
      </c>
      <c r="S17" s="276">
        <v>5.7303303226000004</v>
      </c>
      <c r="T17" s="276">
        <v>14.625945</v>
      </c>
      <c r="U17" s="276">
        <v>21.829496773999999</v>
      </c>
      <c r="V17" s="276">
        <v>10.401698387</v>
      </c>
      <c r="W17" s="276">
        <v>4.9736646667000004</v>
      </c>
      <c r="X17" s="276">
        <v>5.1982477419000004</v>
      </c>
      <c r="Y17" s="276">
        <v>7.9126573333000003</v>
      </c>
      <c r="Z17" s="276">
        <v>4.3660938710000003</v>
      </c>
      <c r="AA17" s="276">
        <v>39.231782258000003</v>
      </c>
      <c r="AB17" s="276">
        <v>21.561449285999998</v>
      </c>
      <c r="AC17" s="276">
        <v>3.1369341935000001</v>
      </c>
      <c r="AD17" s="276">
        <v>5.1171986667000002</v>
      </c>
      <c r="AE17" s="276">
        <v>5.9338193547999998</v>
      </c>
      <c r="AF17" s="276">
        <v>8.6169926666999999</v>
      </c>
      <c r="AG17" s="276">
        <v>28.465461935</v>
      </c>
      <c r="AH17" s="276">
        <v>6.0847577418999998</v>
      </c>
      <c r="AI17" s="276">
        <v>6.8532936667</v>
      </c>
      <c r="AJ17" s="276">
        <v>4.6932267742000002</v>
      </c>
      <c r="AK17" s="276">
        <v>5.1881456666999997</v>
      </c>
      <c r="AL17" s="276">
        <v>24.284649032000001</v>
      </c>
      <c r="AM17" s="276">
        <v>173.73915355</v>
      </c>
      <c r="AN17" s="276">
        <v>47.337793570999999</v>
      </c>
      <c r="AO17" s="276">
        <v>46.605548065000001</v>
      </c>
      <c r="AP17" s="276">
        <v>2.9078533332999998</v>
      </c>
      <c r="AQ17" s="276">
        <v>4.3003680644999998</v>
      </c>
      <c r="AR17" s="276">
        <v>3.7294616666999998</v>
      </c>
      <c r="AS17" s="276">
        <v>5.7800748387000001</v>
      </c>
      <c r="AT17" s="276">
        <v>6.4814293548000004</v>
      </c>
      <c r="AU17" s="276">
        <v>3.6477646667000001</v>
      </c>
      <c r="AV17" s="276">
        <v>2.6838509677000002</v>
      </c>
      <c r="AW17" s="276">
        <v>4.3828209999999999</v>
      </c>
      <c r="AX17" s="276">
        <v>7.6661712903000003</v>
      </c>
      <c r="AY17" s="276">
        <v>39.826715161000003</v>
      </c>
      <c r="AZ17" s="276">
        <v>187.88556070999999</v>
      </c>
      <c r="BA17" s="276">
        <v>12.491044516000001</v>
      </c>
      <c r="BB17" s="276">
        <v>3.7459426667</v>
      </c>
      <c r="BC17" s="276">
        <v>5.1682464516</v>
      </c>
      <c r="BD17" s="276">
        <v>4.4472226667000001</v>
      </c>
      <c r="BE17" s="276">
        <v>9.8665706451999995</v>
      </c>
      <c r="BF17" s="276">
        <v>7.7841705672000003</v>
      </c>
      <c r="BG17" s="276">
        <v>7.5940159999999999</v>
      </c>
      <c r="BH17" s="276">
        <v>5.9552569999999996</v>
      </c>
      <c r="BI17" s="339">
        <v>6.362012</v>
      </c>
      <c r="BJ17" s="339">
        <v>14.493880000000001</v>
      </c>
      <c r="BK17" s="339">
        <v>21.829190000000001</v>
      </c>
      <c r="BL17" s="339">
        <v>14.587540000000001</v>
      </c>
      <c r="BM17" s="339">
        <v>13.72992</v>
      </c>
      <c r="BN17" s="339">
        <v>7.2634129999999999</v>
      </c>
      <c r="BO17" s="339">
        <v>8.6355400000000007</v>
      </c>
      <c r="BP17" s="339">
        <v>8.9644300000000001</v>
      </c>
      <c r="BQ17" s="339">
        <v>14.377890000000001</v>
      </c>
      <c r="BR17" s="339">
        <v>13.322609999999999</v>
      </c>
      <c r="BS17" s="339">
        <v>7.6071030000000004</v>
      </c>
      <c r="BT17" s="339">
        <v>6.5013110000000003</v>
      </c>
      <c r="BU17" s="339">
        <v>6.8692929999999999</v>
      </c>
      <c r="BV17" s="339">
        <v>12.44176</v>
      </c>
    </row>
    <row r="18" spans="1:74" ht="11.1" customHeight="1" x14ac:dyDescent="0.2">
      <c r="A18" s="583"/>
      <c r="B18" s="131" t="s">
        <v>485</v>
      </c>
      <c r="C18" s="252"/>
      <c r="D18" s="252"/>
      <c r="E18" s="252"/>
      <c r="F18" s="252"/>
      <c r="G18" s="252"/>
      <c r="H18" s="252"/>
      <c r="I18" s="252"/>
      <c r="J18" s="252"/>
      <c r="K18" s="252"/>
      <c r="L18" s="252"/>
      <c r="M18" s="252"/>
      <c r="N18" s="252"/>
      <c r="O18" s="252"/>
      <c r="P18" s="252"/>
      <c r="Q18" s="252"/>
      <c r="R18" s="252"/>
      <c r="S18" s="252"/>
      <c r="T18" s="252"/>
      <c r="U18" s="252"/>
      <c r="V18" s="252"/>
      <c r="W18" s="252"/>
      <c r="X18" s="252"/>
      <c r="Y18" s="252"/>
      <c r="Z18" s="252"/>
      <c r="AA18" s="252"/>
      <c r="AB18" s="252"/>
      <c r="AC18" s="252"/>
      <c r="AD18" s="252"/>
      <c r="AE18" s="252"/>
      <c r="AF18" s="252"/>
      <c r="AG18" s="252"/>
      <c r="AH18" s="252"/>
      <c r="AI18" s="252"/>
      <c r="AJ18" s="252"/>
      <c r="AK18" s="252"/>
      <c r="AL18" s="252"/>
      <c r="AM18" s="252"/>
      <c r="AN18" s="252"/>
      <c r="AO18" s="252"/>
      <c r="AP18" s="252"/>
      <c r="AQ18" s="252"/>
      <c r="AR18" s="252"/>
      <c r="AS18" s="252"/>
      <c r="AT18" s="252"/>
      <c r="AU18" s="252"/>
      <c r="AV18" s="252"/>
      <c r="AW18" s="252"/>
      <c r="AX18" s="252"/>
      <c r="AY18" s="252"/>
      <c r="AZ18" s="252"/>
      <c r="BA18" s="252"/>
      <c r="BB18" s="252"/>
      <c r="BC18" s="252"/>
      <c r="BD18" s="252"/>
      <c r="BE18" s="252"/>
      <c r="BF18" s="252"/>
      <c r="BG18" s="252"/>
      <c r="BH18" s="252"/>
      <c r="BI18" s="365"/>
      <c r="BJ18" s="365"/>
      <c r="BK18" s="365"/>
      <c r="BL18" s="365"/>
      <c r="BM18" s="365"/>
      <c r="BN18" s="365"/>
      <c r="BO18" s="365"/>
      <c r="BP18" s="365"/>
      <c r="BQ18" s="365"/>
      <c r="BR18" s="365"/>
      <c r="BS18" s="365"/>
      <c r="BT18" s="365"/>
      <c r="BU18" s="365"/>
      <c r="BV18" s="365"/>
    </row>
    <row r="19" spans="1:74" ht="11.1" customHeight="1" x14ac:dyDescent="0.2">
      <c r="A19" s="558" t="s">
        <v>486</v>
      </c>
      <c r="B19" s="559" t="s">
        <v>470</v>
      </c>
      <c r="C19" s="276">
        <v>1261.4466451999999</v>
      </c>
      <c r="D19" s="276">
        <v>1095.7928214000001</v>
      </c>
      <c r="E19" s="276">
        <v>982.11509677000004</v>
      </c>
      <c r="F19" s="276">
        <v>999.84619999999995</v>
      </c>
      <c r="G19" s="276">
        <v>1113.8949032</v>
      </c>
      <c r="H19" s="276">
        <v>1290.348</v>
      </c>
      <c r="I19" s="276">
        <v>1354.1833548</v>
      </c>
      <c r="J19" s="276">
        <v>1309.4432902999999</v>
      </c>
      <c r="K19" s="276">
        <v>1108.1815667000001</v>
      </c>
      <c r="L19" s="276">
        <v>893.67899999999997</v>
      </c>
      <c r="M19" s="276">
        <v>896.32293332999996</v>
      </c>
      <c r="N19" s="276">
        <v>950.58516128999997</v>
      </c>
      <c r="O19" s="276">
        <v>898.47764515999995</v>
      </c>
      <c r="P19" s="276">
        <v>856.93724138000005</v>
      </c>
      <c r="Q19" s="276">
        <v>758.20274194000001</v>
      </c>
      <c r="R19" s="276">
        <v>719.86563333000004</v>
      </c>
      <c r="S19" s="276">
        <v>929.90980645000002</v>
      </c>
      <c r="T19" s="276">
        <v>1066.3622</v>
      </c>
      <c r="U19" s="276">
        <v>1228.8526452000001</v>
      </c>
      <c r="V19" s="276">
        <v>1149.5377418999999</v>
      </c>
      <c r="W19" s="276">
        <v>1001.7923</v>
      </c>
      <c r="X19" s="276">
        <v>902.45067742000003</v>
      </c>
      <c r="Y19" s="276">
        <v>982.24286667000001</v>
      </c>
      <c r="Z19" s="276">
        <v>944.20164516</v>
      </c>
      <c r="AA19" s="276">
        <v>967.87690225999995</v>
      </c>
      <c r="AB19" s="276">
        <v>936.43438820999995</v>
      </c>
      <c r="AC19" s="276">
        <v>915.32229547999998</v>
      </c>
      <c r="AD19" s="276">
        <v>815.87149399999998</v>
      </c>
      <c r="AE19" s="276">
        <v>881.14300000000003</v>
      </c>
      <c r="AF19" s="276">
        <v>1113.5957960000001</v>
      </c>
      <c r="AG19" s="276">
        <v>1143.6019131999999</v>
      </c>
      <c r="AH19" s="276">
        <v>1139.9983093999999</v>
      </c>
      <c r="AI19" s="276">
        <v>1067.9745972999999</v>
      </c>
      <c r="AJ19" s="276">
        <v>884.06413257999998</v>
      </c>
      <c r="AK19" s="276">
        <v>903.03218366999999</v>
      </c>
      <c r="AL19" s="276">
        <v>1009.7137094</v>
      </c>
      <c r="AM19" s="276">
        <v>1144.1655006000001</v>
      </c>
      <c r="AN19" s="276">
        <v>1159.9529339000001</v>
      </c>
      <c r="AO19" s="276">
        <v>954.53282258000002</v>
      </c>
      <c r="AP19" s="276">
        <v>810.44622232999996</v>
      </c>
      <c r="AQ19" s="276">
        <v>954.90745097000001</v>
      </c>
      <c r="AR19" s="276">
        <v>1115.2387409999999</v>
      </c>
      <c r="AS19" s="276">
        <v>1167.1814439</v>
      </c>
      <c r="AT19" s="276">
        <v>1132.4863516</v>
      </c>
      <c r="AU19" s="276">
        <v>1036.5221770000001</v>
      </c>
      <c r="AV19" s="276">
        <v>807.97909129000004</v>
      </c>
      <c r="AW19" s="276">
        <v>877.03479300000004</v>
      </c>
      <c r="AX19" s="276">
        <v>870.83702547999997</v>
      </c>
      <c r="AY19" s="276">
        <v>940.40982613000006</v>
      </c>
      <c r="AZ19" s="276">
        <v>1013.4251443000001</v>
      </c>
      <c r="BA19" s="276">
        <v>724.79745097</v>
      </c>
      <c r="BB19" s="276">
        <v>626.64320699999996</v>
      </c>
      <c r="BC19" s="276">
        <v>797.58758064999995</v>
      </c>
      <c r="BD19" s="276">
        <v>1036.4665806999999</v>
      </c>
      <c r="BE19" s="276">
        <v>1080.2221394000001</v>
      </c>
      <c r="BF19" s="276">
        <v>1038.6191108</v>
      </c>
      <c r="BG19" s="276">
        <v>928.64139999999998</v>
      </c>
      <c r="BH19" s="276">
        <v>737.63300000000004</v>
      </c>
      <c r="BI19" s="339">
        <v>755.22630000000004</v>
      </c>
      <c r="BJ19" s="339">
        <v>902.61789999999996</v>
      </c>
      <c r="BK19" s="339">
        <v>929.82479999999998</v>
      </c>
      <c r="BL19" s="339">
        <v>904.28449999999998</v>
      </c>
      <c r="BM19" s="339">
        <v>721.97569999999996</v>
      </c>
      <c r="BN19" s="339">
        <v>707.06510000000003</v>
      </c>
      <c r="BO19" s="339">
        <v>845.851</v>
      </c>
      <c r="BP19" s="339">
        <v>1004.875</v>
      </c>
      <c r="BQ19" s="339">
        <v>1053.1679999999999</v>
      </c>
      <c r="BR19" s="339">
        <v>1062.088</v>
      </c>
      <c r="BS19" s="339">
        <v>897.75189999999998</v>
      </c>
      <c r="BT19" s="339">
        <v>753.9067</v>
      </c>
      <c r="BU19" s="339">
        <v>749.20529999999997</v>
      </c>
      <c r="BV19" s="339">
        <v>849.1748</v>
      </c>
    </row>
    <row r="20" spans="1:74" ht="11.1" customHeight="1" x14ac:dyDescent="0.2">
      <c r="A20" s="558" t="s">
        <v>487</v>
      </c>
      <c r="B20" s="559" t="s">
        <v>472</v>
      </c>
      <c r="C20" s="276">
        <v>10535.674741999999</v>
      </c>
      <c r="D20" s="276">
        <v>10395.502678999999</v>
      </c>
      <c r="E20" s="276">
        <v>9100.1760967999999</v>
      </c>
      <c r="F20" s="276">
        <v>11231.142967</v>
      </c>
      <c r="G20" s="276">
        <v>12291.861580999999</v>
      </c>
      <c r="H20" s="276">
        <v>15880.367167</v>
      </c>
      <c r="I20" s="276">
        <v>18344.839742</v>
      </c>
      <c r="J20" s="276">
        <v>18729.759580999998</v>
      </c>
      <c r="K20" s="276">
        <v>13928.695833</v>
      </c>
      <c r="L20" s="276">
        <v>11087.805903</v>
      </c>
      <c r="M20" s="276">
        <v>10534.644399999999</v>
      </c>
      <c r="N20" s="276">
        <v>11321.549451999999</v>
      </c>
      <c r="O20" s="276">
        <v>12175.896032000001</v>
      </c>
      <c r="P20" s="276">
        <v>12615.971345</v>
      </c>
      <c r="Q20" s="276">
        <v>13041.269742</v>
      </c>
      <c r="R20" s="276">
        <v>14988.499400000001</v>
      </c>
      <c r="S20" s="276">
        <v>16622.216968000001</v>
      </c>
      <c r="T20" s="276">
        <v>18046.815167000001</v>
      </c>
      <c r="U20" s="276">
        <v>20018.172934999999</v>
      </c>
      <c r="V20" s="276">
        <v>18745.825903000001</v>
      </c>
      <c r="W20" s="276">
        <v>15662.9298</v>
      </c>
      <c r="X20" s="276">
        <v>12355.396161000001</v>
      </c>
      <c r="Y20" s="276">
        <v>11162.916633000001</v>
      </c>
      <c r="Z20" s="276">
        <v>11906.185129</v>
      </c>
      <c r="AA20" s="276">
        <v>12208.036871</v>
      </c>
      <c r="AB20" s="276">
        <v>12092.735107</v>
      </c>
      <c r="AC20" s="276">
        <v>11581.900452</v>
      </c>
      <c r="AD20" s="276">
        <v>11551.233933</v>
      </c>
      <c r="AE20" s="276">
        <v>12066.322613</v>
      </c>
      <c r="AF20" s="276">
        <v>15258.617899999999</v>
      </c>
      <c r="AG20" s="276">
        <v>16228.02629</v>
      </c>
      <c r="AH20" s="276">
        <v>17156.879903000001</v>
      </c>
      <c r="AI20" s="276">
        <v>14902.204533</v>
      </c>
      <c r="AJ20" s="276">
        <v>12304.151613</v>
      </c>
      <c r="AK20" s="276">
        <v>11757.406467000001</v>
      </c>
      <c r="AL20" s="276">
        <v>12212.420516</v>
      </c>
      <c r="AM20" s="276">
        <v>12873.765226</v>
      </c>
      <c r="AN20" s="276">
        <v>11057.57</v>
      </c>
      <c r="AO20" s="276">
        <v>11021.866097</v>
      </c>
      <c r="AP20" s="276">
        <v>11553.385566999999</v>
      </c>
      <c r="AQ20" s="276">
        <v>13046.038452000001</v>
      </c>
      <c r="AR20" s="276">
        <v>14785.875833</v>
      </c>
      <c r="AS20" s="276">
        <v>15628.616935</v>
      </c>
      <c r="AT20" s="276">
        <v>17236.527644999998</v>
      </c>
      <c r="AU20" s="276">
        <v>14624.649100000001</v>
      </c>
      <c r="AV20" s="276">
        <v>12640.076225999999</v>
      </c>
      <c r="AW20" s="276">
        <v>11738.460800000001</v>
      </c>
      <c r="AX20" s="276">
        <v>12020.110065000001</v>
      </c>
      <c r="AY20" s="276">
        <v>14371.464484</v>
      </c>
      <c r="AZ20" s="276">
        <v>15008.628107</v>
      </c>
      <c r="BA20" s="276">
        <v>14033.819226</v>
      </c>
      <c r="BB20" s="276">
        <v>13843.198700000001</v>
      </c>
      <c r="BC20" s="276">
        <v>14988.552774</v>
      </c>
      <c r="BD20" s="276">
        <v>17881.615600000001</v>
      </c>
      <c r="BE20" s="276">
        <v>19671.441612999999</v>
      </c>
      <c r="BF20" s="276">
        <v>19109.364355000002</v>
      </c>
      <c r="BG20" s="276">
        <v>16995.54</v>
      </c>
      <c r="BH20" s="276">
        <v>14294.37</v>
      </c>
      <c r="BI20" s="339">
        <v>13180.08</v>
      </c>
      <c r="BJ20" s="339">
        <v>13544.54</v>
      </c>
      <c r="BK20" s="339">
        <v>14467.87</v>
      </c>
      <c r="BL20" s="339">
        <v>13970.96</v>
      </c>
      <c r="BM20" s="339">
        <v>13211.36</v>
      </c>
      <c r="BN20" s="339">
        <v>13510.3</v>
      </c>
      <c r="BO20" s="339">
        <v>15266.01</v>
      </c>
      <c r="BP20" s="339">
        <v>17785.95</v>
      </c>
      <c r="BQ20" s="339">
        <v>19485.009999999998</v>
      </c>
      <c r="BR20" s="339">
        <v>19302.5</v>
      </c>
      <c r="BS20" s="339">
        <v>16518.43</v>
      </c>
      <c r="BT20" s="339">
        <v>13864.03</v>
      </c>
      <c r="BU20" s="339">
        <v>12976.99</v>
      </c>
      <c r="BV20" s="339">
        <v>13556.91</v>
      </c>
    </row>
    <row r="21" spans="1:74" ht="11.1" customHeight="1" x14ac:dyDescent="0.2">
      <c r="A21" s="560" t="s">
        <v>488</v>
      </c>
      <c r="B21" s="561" t="s">
        <v>474</v>
      </c>
      <c r="C21" s="276">
        <v>96.106099999999998</v>
      </c>
      <c r="D21" s="276">
        <v>67.573755714000001</v>
      </c>
      <c r="E21" s="276">
        <v>68.650468387000004</v>
      </c>
      <c r="F21" s="276">
        <v>64.092624999999998</v>
      </c>
      <c r="G21" s="276">
        <v>59.000011612999998</v>
      </c>
      <c r="H21" s="276">
        <v>69.514164667000003</v>
      </c>
      <c r="I21" s="276">
        <v>84.559467419000001</v>
      </c>
      <c r="J21" s="276">
        <v>65.784975806000006</v>
      </c>
      <c r="K21" s="276">
        <v>62.959150000000001</v>
      </c>
      <c r="L21" s="276">
        <v>48.666769031999998</v>
      </c>
      <c r="M21" s="276">
        <v>38.436184666999999</v>
      </c>
      <c r="N21" s="276">
        <v>52.987688386999999</v>
      </c>
      <c r="O21" s="276">
        <v>64.683757096999997</v>
      </c>
      <c r="P21" s="276">
        <v>49.499807240999999</v>
      </c>
      <c r="Q21" s="276">
        <v>33.926975484000003</v>
      </c>
      <c r="R21" s="276">
        <v>37.876812667000003</v>
      </c>
      <c r="S21" s="276">
        <v>44.920850645000002</v>
      </c>
      <c r="T21" s="276">
        <v>51.003376666999998</v>
      </c>
      <c r="U21" s="276">
        <v>58.459580645000003</v>
      </c>
      <c r="V21" s="276">
        <v>49.827845160999999</v>
      </c>
      <c r="W21" s="276">
        <v>44.256489000000002</v>
      </c>
      <c r="X21" s="276">
        <v>43.277813225999999</v>
      </c>
      <c r="Y21" s="276">
        <v>49.096633666999999</v>
      </c>
      <c r="Z21" s="276">
        <v>46.638888710000003</v>
      </c>
      <c r="AA21" s="276">
        <v>56.373825160999999</v>
      </c>
      <c r="AB21" s="276">
        <v>47.353105714000002</v>
      </c>
      <c r="AC21" s="276">
        <v>50.870478386999999</v>
      </c>
      <c r="AD21" s="276">
        <v>55.642189000000002</v>
      </c>
      <c r="AE21" s="276">
        <v>71.694847096999993</v>
      </c>
      <c r="AF21" s="276">
        <v>73.002044667000007</v>
      </c>
      <c r="AG21" s="276">
        <v>72.594481290000004</v>
      </c>
      <c r="AH21" s="276">
        <v>73.138872581000001</v>
      </c>
      <c r="AI21" s="276">
        <v>65.635001000000003</v>
      </c>
      <c r="AJ21" s="276">
        <v>55.568419355000003</v>
      </c>
      <c r="AK21" s="276">
        <v>38.974727000000001</v>
      </c>
      <c r="AL21" s="276">
        <v>47.416766774000003</v>
      </c>
      <c r="AM21" s="276">
        <v>160.27894839000001</v>
      </c>
      <c r="AN21" s="276">
        <v>64.782347142999996</v>
      </c>
      <c r="AO21" s="276">
        <v>68.636702903</v>
      </c>
      <c r="AP21" s="276">
        <v>43.718566666999997</v>
      </c>
      <c r="AQ21" s="276">
        <v>52.033741935000002</v>
      </c>
      <c r="AR21" s="276">
        <v>57.788766666999997</v>
      </c>
      <c r="AS21" s="276">
        <v>51.184677419000003</v>
      </c>
      <c r="AT21" s="276">
        <v>50.055999999999997</v>
      </c>
      <c r="AU21" s="276">
        <v>47.332099999999997</v>
      </c>
      <c r="AV21" s="276">
        <v>34.308677418999999</v>
      </c>
      <c r="AW21" s="276">
        <v>44.874882667000001</v>
      </c>
      <c r="AX21" s="276">
        <v>56.658354838999998</v>
      </c>
      <c r="AY21" s="276">
        <v>71.311436774000001</v>
      </c>
      <c r="AZ21" s="276">
        <v>131.11865606999999</v>
      </c>
      <c r="BA21" s="276">
        <v>39.100451612999997</v>
      </c>
      <c r="BB21" s="276">
        <v>43.419466667000002</v>
      </c>
      <c r="BC21" s="276">
        <v>49.635838710000002</v>
      </c>
      <c r="BD21" s="276">
        <v>40.886266667000001</v>
      </c>
      <c r="BE21" s="276">
        <v>59.455193547999997</v>
      </c>
      <c r="BF21" s="276">
        <v>50.708258065000003</v>
      </c>
      <c r="BG21" s="276">
        <v>56.252180000000003</v>
      </c>
      <c r="BH21" s="276">
        <v>50.383180000000003</v>
      </c>
      <c r="BI21" s="339">
        <v>43.540080000000003</v>
      </c>
      <c r="BJ21" s="339">
        <v>58.269660000000002</v>
      </c>
      <c r="BK21" s="339">
        <v>79.070139999999995</v>
      </c>
      <c r="BL21" s="339">
        <v>62.057679999999998</v>
      </c>
      <c r="BM21" s="339">
        <v>53.750599999999999</v>
      </c>
      <c r="BN21" s="339">
        <v>50.451419999999999</v>
      </c>
      <c r="BO21" s="339">
        <v>53.700119999999998</v>
      </c>
      <c r="BP21" s="339">
        <v>60.146450000000002</v>
      </c>
      <c r="BQ21" s="339">
        <v>63.17727</v>
      </c>
      <c r="BR21" s="339">
        <v>58.352409999999999</v>
      </c>
      <c r="BS21" s="339">
        <v>54.617289999999997</v>
      </c>
      <c r="BT21" s="339">
        <v>50.079819999999998</v>
      </c>
      <c r="BU21" s="339">
        <v>41.71584</v>
      </c>
      <c r="BV21" s="339">
        <v>53.57499</v>
      </c>
    </row>
    <row r="22" spans="1:74" ht="11.1" customHeight="1" x14ac:dyDescent="0.2">
      <c r="A22" s="583"/>
      <c r="B22" s="131" t="s">
        <v>489</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252"/>
      <c r="BF22" s="252"/>
      <c r="BG22" s="252"/>
      <c r="BH22" s="252"/>
      <c r="BI22" s="365"/>
      <c r="BJ22" s="365"/>
      <c r="BK22" s="365"/>
      <c r="BL22" s="365"/>
      <c r="BM22" s="365"/>
      <c r="BN22" s="365"/>
      <c r="BO22" s="365"/>
      <c r="BP22" s="365"/>
      <c r="BQ22" s="365"/>
      <c r="BR22" s="365"/>
      <c r="BS22" s="365"/>
      <c r="BT22" s="365"/>
      <c r="BU22" s="365"/>
      <c r="BV22" s="365"/>
    </row>
    <row r="23" spans="1:74" ht="11.1" customHeight="1" x14ac:dyDescent="0.2">
      <c r="A23" s="558" t="s">
        <v>490</v>
      </c>
      <c r="B23" s="559" t="s">
        <v>470</v>
      </c>
      <c r="C23" s="276">
        <v>1087.530129</v>
      </c>
      <c r="D23" s="276">
        <v>1029.2098214</v>
      </c>
      <c r="E23" s="276">
        <v>937.08396774000005</v>
      </c>
      <c r="F23" s="276">
        <v>851.76599999999996</v>
      </c>
      <c r="G23" s="276">
        <v>859.48306451999997</v>
      </c>
      <c r="H23" s="276">
        <v>1047.7856333</v>
      </c>
      <c r="I23" s="276">
        <v>1162.2839031999999</v>
      </c>
      <c r="J23" s="276">
        <v>1115.9050322999999</v>
      </c>
      <c r="K23" s="276">
        <v>940.62466667000001</v>
      </c>
      <c r="L23" s="276">
        <v>892.51916129000006</v>
      </c>
      <c r="M23" s="276">
        <v>872.08920000000001</v>
      </c>
      <c r="N23" s="276">
        <v>937.99635483999998</v>
      </c>
      <c r="O23" s="276">
        <v>901.97483870999997</v>
      </c>
      <c r="P23" s="276">
        <v>881.99234482999998</v>
      </c>
      <c r="Q23" s="276">
        <v>734.11990322999998</v>
      </c>
      <c r="R23" s="276">
        <v>699.26733333000004</v>
      </c>
      <c r="S23" s="276">
        <v>748.78061290000005</v>
      </c>
      <c r="T23" s="276">
        <v>909.35969999999998</v>
      </c>
      <c r="U23" s="276">
        <v>1070.4065806000001</v>
      </c>
      <c r="V23" s="276">
        <v>1018.8778065</v>
      </c>
      <c r="W23" s="276">
        <v>853.75810000000001</v>
      </c>
      <c r="X23" s="276">
        <v>782.76158065000004</v>
      </c>
      <c r="Y23" s="276">
        <v>876.79093333000003</v>
      </c>
      <c r="Z23" s="276">
        <v>939.91948387000002</v>
      </c>
      <c r="AA23" s="276">
        <v>951.07345161000001</v>
      </c>
      <c r="AB23" s="276">
        <v>965.66317857000001</v>
      </c>
      <c r="AC23" s="276">
        <v>883.01148387000001</v>
      </c>
      <c r="AD23" s="276">
        <v>811.52166666999995</v>
      </c>
      <c r="AE23" s="276">
        <v>787.49529031999998</v>
      </c>
      <c r="AF23" s="276">
        <v>923.55131732999996</v>
      </c>
      <c r="AG23" s="276">
        <v>1028.7667125999999</v>
      </c>
      <c r="AH23" s="276">
        <v>1021.5202197</v>
      </c>
      <c r="AI23" s="276">
        <v>907.41833632999999</v>
      </c>
      <c r="AJ23" s="276">
        <v>838.94549710000001</v>
      </c>
      <c r="AK23" s="276">
        <v>860.00183700000002</v>
      </c>
      <c r="AL23" s="276">
        <v>997.95803516000001</v>
      </c>
      <c r="AM23" s="276">
        <v>1043.5583415999999</v>
      </c>
      <c r="AN23" s="276">
        <v>1036.5599417999999</v>
      </c>
      <c r="AO23" s="276">
        <v>928.92043903000001</v>
      </c>
      <c r="AP23" s="276">
        <v>742.13053133000005</v>
      </c>
      <c r="AQ23" s="276">
        <v>745.27914839000005</v>
      </c>
      <c r="AR23" s="276">
        <v>941.06569166999998</v>
      </c>
      <c r="AS23" s="276">
        <v>983.84758968000006</v>
      </c>
      <c r="AT23" s="276">
        <v>1021.9802584</v>
      </c>
      <c r="AU23" s="276">
        <v>836.22624932999997</v>
      </c>
      <c r="AV23" s="276">
        <v>778.20026676999998</v>
      </c>
      <c r="AW23" s="276">
        <v>858.29507133000004</v>
      </c>
      <c r="AX23" s="276">
        <v>879.38813064999999</v>
      </c>
      <c r="AY23" s="276">
        <v>916.89234128999999</v>
      </c>
      <c r="AZ23" s="276">
        <v>960.16133643000001</v>
      </c>
      <c r="BA23" s="276">
        <v>781.73743451999997</v>
      </c>
      <c r="BB23" s="276">
        <v>678.55542833000004</v>
      </c>
      <c r="BC23" s="276">
        <v>695.18168451999998</v>
      </c>
      <c r="BD23" s="276">
        <v>862.43827366999994</v>
      </c>
      <c r="BE23" s="276">
        <v>946.24138452</v>
      </c>
      <c r="BF23" s="276">
        <v>910.74616158000003</v>
      </c>
      <c r="BG23" s="276">
        <v>840.83540000000005</v>
      </c>
      <c r="BH23" s="276">
        <v>712.62059999999997</v>
      </c>
      <c r="BI23" s="339">
        <v>815.70159999999998</v>
      </c>
      <c r="BJ23" s="339">
        <v>899.57860000000005</v>
      </c>
      <c r="BK23" s="339">
        <v>913.64909999999998</v>
      </c>
      <c r="BL23" s="339">
        <v>890.03459999999995</v>
      </c>
      <c r="BM23" s="339">
        <v>804.07839999999999</v>
      </c>
      <c r="BN23" s="339">
        <v>707.84090000000003</v>
      </c>
      <c r="BO23" s="339">
        <v>696.54690000000005</v>
      </c>
      <c r="BP23" s="339">
        <v>871.67819999999995</v>
      </c>
      <c r="BQ23" s="339">
        <v>956.35789999999997</v>
      </c>
      <c r="BR23" s="339">
        <v>950.88710000000003</v>
      </c>
      <c r="BS23" s="339">
        <v>821.83839999999998</v>
      </c>
      <c r="BT23" s="339">
        <v>764.49649999999997</v>
      </c>
      <c r="BU23" s="339">
        <v>813.00300000000004</v>
      </c>
      <c r="BV23" s="339">
        <v>881.14290000000005</v>
      </c>
    </row>
    <row r="24" spans="1:74" ht="11.1" customHeight="1" x14ac:dyDescent="0.2">
      <c r="A24" s="558" t="s">
        <v>491</v>
      </c>
      <c r="B24" s="559" t="s">
        <v>472</v>
      </c>
      <c r="C24" s="276">
        <v>1157.7782580999999</v>
      </c>
      <c r="D24" s="276">
        <v>933.67642856999998</v>
      </c>
      <c r="E24" s="276">
        <v>1204.4446129</v>
      </c>
      <c r="F24" s="276">
        <v>858.93503333000001</v>
      </c>
      <c r="G24" s="276">
        <v>1090.7875806</v>
      </c>
      <c r="H24" s="276">
        <v>1385.9897000000001</v>
      </c>
      <c r="I24" s="276">
        <v>3122.8478064999999</v>
      </c>
      <c r="J24" s="276">
        <v>2085.2170323</v>
      </c>
      <c r="K24" s="276">
        <v>836.86473333000004</v>
      </c>
      <c r="L24" s="276">
        <v>904.71025806</v>
      </c>
      <c r="M24" s="276">
        <v>991.78626667000003</v>
      </c>
      <c r="N24" s="276">
        <v>1312.2458065000001</v>
      </c>
      <c r="O24" s="276">
        <v>1776.1890000000001</v>
      </c>
      <c r="P24" s="276">
        <v>2057.1239999999998</v>
      </c>
      <c r="Q24" s="276">
        <v>2023.8395161000001</v>
      </c>
      <c r="R24" s="276">
        <v>2184.5326332999998</v>
      </c>
      <c r="S24" s="276">
        <v>2576.0634838999999</v>
      </c>
      <c r="T24" s="276">
        <v>3092.7110333000001</v>
      </c>
      <c r="U24" s="276">
        <v>4670.5885484</v>
      </c>
      <c r="V24" s="276">
        <v>2520.5987418999998</v>
      </c>
      <c r="W24" s="276">
        <v>1676.146</v>
      </c>
      <c r="X24" s="276">
        <v>1252.9686773999999</v>
      </c>
      <c r="Y24" s="276">
        <v>1382.5517333</v>
      </c>
      <c r="Z24" s="276">
        <v>1298.3241935000001</v>
      </c>
      <c r="AA24" s="276">
        <v>1487.1226452000001</v>
      </c>
      <c r="AB24" s="276">
        <v>1519.2680714000001</v>
      </c>
      <c r="AC24" s="276">
        <v>1666.2809354999999</v>
      </c>
      <c r="AD24" s="276">
        <v>1442.6862667</v>
      </c>
      <c r="AE24" s="276">
        <v>1619.2396129000001</v>
      </c>
      <c r="AF24" s="276">
        <v>1555.9302666999999</v>
      </c>
      <c r="AG24" s="276">
        <v>2455.4110968</v>
      </c>
      <c r="AH24" s="276">
        <v>2121.0449355000001</v>
      </c>
      <c r="AI24" s="276">
        <v>1476.8489333</v>
      </c>
      <c r="AJ24" s="276">
        <v>1335.6749354999999</v>
      </c>
      <c r="AK24" s="276">
        <v>1393.6279999999999</v>
      </c>
      <c r="AL24" s="276">
        <v>1533.5259355000001</v>
      </c>
      <c r="AM24" s="276">
        <v>1893.0969355</v>
      </c>
      <c r="AN24" s="276">
        <v>1586.80125</v>
      </c>
      <c r="AO24" s="276">
        <v>1360.8064839000001</v>
      </c>
      <c r="AP24" s="276">
        <v>1151.0598</v>
      </c>
      <c r="AQ24" s="276">
        <v>1690.4921935</v>
      </c>
      <c r="AR24" s="276">
        <v>1597.2502999999999</v>
      </c>
      <c r="AS24" s="276">
        <v>1502.5346774</v>
      </c>
      <c r="AT24" s="276">
        <v>1985.2992902999999</v>
      </c>
      <c r="AU24" s="276">
        <v>1501.5903000000001</v>
      </c>
      <c r="AV24" s="276">
        <v>1550.1496774</v>
      </c>
      <c r="AW24" s="276">
        <v>1454.4373000000001</v>
      </c>
      <c r="AX24" s="276">
        <v>1695.0340323</v>
      </c>
      <c r="AY24" s="276">
        <v>2051.3987419</v>
      </c>
      <c r="AZ24" s="276">
        <v>2490.4868571000002</v>
      </c>
      <c r="BA24" s="276">
        <v>2304.5311612999999</v>
      </c>
      <c r="BB24" s="276">
        <v>1793.8733</v>
      </c>
      <c r="BC24" s="276">
        <v>1789.7509677</v>
      </c>
      <c r="BD24" s="276">
        <v>2354.6683333000001</v>
      </c>
      <c r="BE24" s="276">
        <v>2985.6495484000002</v>
      </c>
      <c r="BF24" s="276">
        <v>2550.2475161000002</v>
      </c>
      <c r="BG24" s="276">
        <v>2362.37</v>
      </c>
      <c r="BH24" s="276">
        <v>1767.951</v>
      </c>
      <c r="BI24" s="339">
        <v>1818.731</v>
      </c>
      <c r="BJ24" s="339">
        <v>1915.742</v>
      </c>
      <c r="BK24" s="339">
        <v>2079.08</v>
      </c>
      <c r="BL24" s="339">
        <v>2145.7420000000002</v>
      </c>
      <c r="BM24" s="339">
        <v>1972.654</v>
      </c>
      <c r="BN24" s="339">
        <v>1674.93</v>
      </c>
      <c r="BO24" s="339">
        <v>1813.2429999999999</v>
      </c>
      <c r="BP24" s="339">
        <v>2337.1289999999999</v>
      </c>
      <c r="BQ24" s="339">
        <v>3316.4119999999998</v>
      </c>
      <c r="BR24" s="339">
        <v>2973.4050000000002</v>
      </c>
      <c r="BS24" s="339">
        <v>1793.643</v>
      </c>
      <c r="BT24" s="339">
        <v>1698.9880000000001</v>
      </c>
      <c r="BU24" s="339">
        <v>1812.491</v>
      </c>
      <c r="BV24" s="339">
        <v>2013.549</v>
      </c>
    </row>
    <row r="25" spans="1:74" ht="11.1" customHeight="1" x14ac:dyDescent="0.2">
      <c r="A25" s="560" t="s">
        <v>492</v>
      </c>
      <c r="B25" s="561" t="s">
        <v>474</v>
      </c>
      <c r="C25" s="276">
        <v>19.581008709999999</v>
      </c>
      <c r="D25" s="276">
        <v>22.789677142999999</v>
      </c>
      <c r="E25" s="276">
        <v>20.421133225999998</v>
      </c>
      <c r="F25" s="276">
        <v>20.705922666999999</v>
      </c>
      <c r="G25" s="276">
        <v>20.610414515999999</v>
      </c>
      <c r="H25" s="276">
        <v>22.439706666999999</v>
      </c>
      <c r="I25" s="276">
        <v>20.558363226000001</v>
      </c>
      <c r="J25" s="276">
        <v>21.083840968000001</v>
      </c>
      <c r="K25" s="276">
        <v>19.199807667000002</v>
      </c>
      <c r="L25" s="276">
        <v>13.208296774000001</v>
      </c>
      <c r="M25" s="276">
        <v>14.289009999999999</v>
      </c>
      <c r="N25" s="276">
        <v>16.59216</v>
      </c>
      <c r="O25" s="276">
        <v>22.286105805999998</v>
      </c>
      <c r="P25" s="276">
        <v>21.844385861999999</v>
      </c>
      <c r="Q25" s="276">
        <v>11.731463548000001</v>
      </c>
      <c r="R25" s="276">
        <v>10.899461000000001</v>
      </c>
      <c r="S25" s="276">
        <v>13.625968065</v>
      </c>
      <c r="T25" s="276">
        <v>22.120286666999998</v>
      </c>
      <c r="U25" s="276">
        <v>18.020604515999999</v>
      </c>
      <c r="V25" s="276">
        <v>18.915592580999999</v>
      </c>
      <c r="W25" s="276">
        <v>17.617598666999999</v>
      </c>
      <c r="X25" s="276">
        <v>12.959584194</v>
      </c>
      <c r="Y25" s="276">
        <v>12.643337333</v>
      </c>
      <c r="Z25" s="276">
        <v>12.19728871</v>
      </c>
      <c r="AA25" s="276">
        <v>20.813200323</v>
      </c>
      <c r="AB25" s="276">
        <v>18.969449999999998</v>
      </c>
      <c r="AC25" s="276">
        <v>20.294128064999999</v>
      </c>
      <c r="AD25" s="276">
        <v>15.134928333</v>
      </c>
      <c r="AE25" s="276">
        <v>18.713987418999999</v>
      </c>
      <c r="AF25" s="276">
        <v>20.055321667000001</v>
      </c>
      <c r="AG25" s="276">
        <v>21.276046129000001</v>
      </c>
      <c r="AH25" s="276">
        <v>20.730608709999998</v>
      </c>
      <c r="AI25" s="276">
        <v>17.538284999999998</v>
      </c>
      <c r="AJ25" s="276">
        <v>17.005859032</v>
      </c>
      <c r="AK25" s="276">
        <v>23.959688332999999</v>
      </c>
      <c r="AL25" s="276">
        <v>30.092980645000001</v>
      </c>
      <c r="AM25" s="276">
        <v>28.743874839</v>
      </c>
      <c r="AN25" s="276">
        <v>24.846343570999998</v>
      </c>
      <c r="AO25" s="276">
        <v>29.545212257999999</v>
      </c>
      <c r="AP25" s="276">
        <v>22.370276333</v>
      </c>
      <c r="AQ25" s="276">
        <v>25.263014194</v>
      </c>
      <c r="AR25" s="276">
        <v>27.244283332999998</v>
      </c>
      <c r="AS25" s="276">
        <v>26.071972257999999</v>
      </c>
      <c r="AT25" s="276">
        <v>24.353589355</v>
      </c>
      <c r="AU25" s="276">
        <v>24.742781000000001</v>
      </c>
      <c r="AV25" s="276">
        <v>11.971396774</v>
      </c>
      <c r="AW25" s="276">
        <v>20.225156667</v>
      </c>
      <c r="AX25" s="276">
        <v>23.323235806</v>
      </c>
      <c r="AY25" s="276">
        <v>22.482783870999999</v>
      </c>
      <c r="AZ25" s="276">
        <v>26.423720357000001</v>
      </c>
      <c r="BA25" s="276">
        <v>19.065738065000001</v>
      </c>
      <c r="BB25" s="276">
        <v>17.649971666999999</v>
      </c>
      <c r="BC25" s="276">
        <v>21.490650644999999</v>
      </c>
      <c r="BD25" s="276">
        <v>28.258251000000001</v>
      </c>
      <c r="BE25" s="276">
        <v>26.407188065</v>
      </c>
      <c r="BF25" s="276">
        <v>25.319526953</v>
      </c>
      <c r="BG25" s="276">
        <v>21.744610000000002</v>
      </c>
      <c r="BH25" s="276">
        <v>19.002700000000001</v>
      </c>
      <c r="BI25" s="339">
        <v>22.70393</v>
      </c>
      <c r="BJ25" s="339">
        <v>23.819430000000001</v>
      </c>
      <c r="BK25" s="339">
        <v>23.24004</v>
      </c>
      <c r="BL25" s="339">
        <v>21.974910000000001</v>
      </c>
      <c r="BM25" s="339">
        <v>21.180109999999999</v>
      </c>
      <c r="BN25" s="339">
        <v>19.835989999999999</v>
      </c>
      <c r="BO25" s="339">
        <v>18.717410000000001</v>
      </c>
      <c r="BP25" s="339">
        <v>21.4237</v>
      </c>
      <c r="BQ25" s="339">
        <v>23.439219999999999</v>
      </c>
      <c r="BR25" s="339">
        <v>22.147819999999999</v>
      </c>
      <c r="BS25" s="339">
        <v>18.74653</v>
      </c>
      <c r="BT25" s="339">
        <v>19.379370000000002</v>
      </c>
      <c r="BU25" s="339">
        <v>22.311199999999999</v>
      </c>
      <c r="BV25" s="339">
        <v>23.43835</v>
      </c>
    </row>
    <row r="26" spans="1:74" ht="11.1" customHeight="1" x14ac:dyDescent="0.2">
      <c r="A26" s="583"/>
      <c r="B26" s="131" t="s">
        <v>493</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252"/>
      <c r="BE26" s="252"/>
      <c r="BF26" s="252"/>
      <c r="BG26" s="252"/>
      <c r="BH26" s="252"/>
      <c r="BI26" s="365"/>
      <c r="BJ26" s="365"/>
      <c r="BK26" s="365"/>
      <c r="BL26" s="365"/>
      <c r="BM26" s="365"/>
      <c r="BN26" s="365"/>
      <c r="BO26" s="365"/>
      <c r="BP26" s="365"/>
      <c r="BQ26" s="365"/>
      <c r="BR26" s="365"/>
      <c r="BS26" s="365"/>
      <c r="BT26" s="365"/>
      <c r="BU26" s="365"/>
      <c r="BV26" s="365"/>
    </row>
    <row r="27" spans="1:74" ht="11.1" customHeight="1" x14ac:dyDescent="0.2">
      <c r="A27" s="558" t="s">
        <v>494</v>
      </c>
      <c r="B27" s="559" t="s">
        <v>470</v>
      </c>
      <c r="C27" s="276">
        <v>353.25577419000001</v>
      </c>
      <c r="D27" s="276">
        <v>323.63925</v>
      </c>
      <c r="E27" s="276">
        <v>297.40545161</v>
      </c>
      <c r="F27" s="276">
        <v>252.40113332999999</v>
      </c>
      <c r="G27" s="276">
        <v>254.07648387</v>
      </c>
      <c r="H27" s="276">
        <v>287.93953333000002</v>
      </c>
      <c r="I27" s="276">
        <v>327.62758065000003</v>
      </c>
      <c r="J27" s="276">
        <v>374.39690323000002</v>
      </c>
      <c r="K27" s="276">
        <v>367.52406667000002</v>
      </c>
      <c r="L27" s="276">
        <v>335.53770967999998</v>
      </c>
      <c r="M27" s="276">
        <v>339.95646667</v>
      </c>
      <c r="N27" s="276">
        <v>363.32996773999997</v>
      </c>
      <c r="O27" s="276">
        <v>333.85316129</v>
      </c>
      <c r="P27" s="276">
        <v>319.2537931</v>
      </c>
      <c r="Q27" s="276">
        <v>256.80164516000002</v>
      </c>
      <c r="R27" s="276">
        <v>224.88096666999999</v>
      </c>
      <c r="S27" s="276">
        <v>234.99700000000001</v>
      </c>
      <c r="T27" s="276">
        <v>284.42476667</v>
      </c>
      <c r="U27" s="276">
        <v>316.10722580999999</v>
      </c>
      <c r="V27" s="276">
        <v>347.67</v>
      </c>
      <c r="W27" s="276">
        <v>346.22423333</v>
      </c>
      <c r="X27" s="276">
        <v>348.01870967999997</v>
      </c>
      <c r="Y27" s="276">
        <v>344.98996667</v>
      </c>
      <c r="Z27" s="276">
        <v>346.36032258</v>
      </c>
      <c r="AA27" s="276">
        <v>352.60677419000001</v>
      </c>
      <c r="AB27" s="276">
        <v>338.09632142999999</v>
      </c>
      <c r="AC27" s="276">
        <v>328.23096773999998</v>
      </c>
      <c r="AD27" s="276">
        <v>286.57156666999998</v>
      </c>
      <c r="AE27" s="276">
        <v>292.96751612999998</v>
      </c>
      <c r="AF27" s="276">
        <v>327.76243333000002</v>
      </c>
      <c r="AG27" s="276">
        <v>347.79793547999998</v>
      </c>
      <c r="AH27" s="276">
        <v>360.69280644999998</v>
      </c>
      <c r="AI27" s="276">
        <v>335.14253332999999</v>
      </c>
      <c r="AJ27" s="276">
        <v>331.83606451999998</v>
      </c>
      <c r="AK27" s="276">
        <v>336.57313333000002</v>
      </c>
      <c r="AL27" s="276">
        <v>340.42616128999998</v>
      </c>
      <c r="AM27" s="276">
        <v>348.24190322999999</v>
      </c>
      <c r="AN27" s="276">
        <v>351.41860714000001</v>
      </c>
      <c r="AO27" s="276">
        <v>290.22709677</v>
      </c>
      <c r="AP27" s="276">
        <v>261.77943333000002</v>
      </c>
      <c r="AQ27" s="276">
        <v>263.52296774000001</v>
      </c>
      <c r="AR27" s="276">
        <v>297.55590000000001</v>
      </c>
      <c r="AS27" s="276">
        <v>359.16177419000002</v>
      </c>
      <c r="AT27" s="276">
        <v>357.14512903000002</v>
      </c>
      <c r="AU27" s="276">
        <v>340.75173332999998</v>
      </c>
      <c r="AV27" s="276">
        <v>310.01661289999998</v>
      </c>
      <c r="AW27" s="276">
        <v>308.90126666999998</v>
      </c>
      <c r="AX27" s="276">
        <v>323.34503225999998</v>
      </c>
      <c r="AY27" s="276">
        <v>312.38238710000002</v>
      </c>
      <c r="AZ27" s="276">
        <v>273.57946428999998</v>
      </c>
      <c r="BA27" s="276">
        <v>269.87312902999997</v>
      </c>
      <c r="BB27" s="276">
        <v>250.47329999999999</v>
      </c>
      <c r="BC27" s="276">
        <v>268.04219354999998</v>
      </c>
      <c r="BD27" s="276">
        <v>320.52213332999997</v>
      </c>
      <c r="BE27" s="276">
        <v>339.17316129</v>
      </c>
      <c r="BF27" s="276">
        <v>339.41006451999999</v>
      </c>
      <c r="BG27" s="276">
        <v>336.34969999999998</v>
      </c>
      <c r="BH27" s="276">
        <v>310.11279999999999</v>
      </c>
      <c r="BI27" s="339">
        <v>323.9776</v>
      </c>
      <c r="BJ27" s="339">
        <v>360.76229999999998</v>
      </c>
      <c r="BK27" s="339">
        <v>299.8372</v>
      </c>
      <c r="BL27" s="339">
        <v>269.69240000000002</v>
      </c>
      <c r="BM27" s="339">
        <v>311.36180000000002</v>
      </c>
      <c r="BN27" s="339">
        <v>260.77710000000002</v>
      </c>
      <c r="BO27" s="339">
        <v>257.18200000000002</v>
      </c>
      <c r="BP27" s="339">
        <v>308.14409999999998</v>
      </c>
      <c r="BQ27" s="339">
        <v>353.21280000000002</v>
      </c>
      <c r="BR27" s="339">
        <v>357.73329999999999</v>
      </c>
      <c r="BS27" s="339">
        <v>350.56130000000002</v>
      </c>
      <c r="BT27" s="339">
        <v>308.62430000000001</v>
      </c>
      <c r="BU27" s="339">
        <v>310.577</v>
      </c>
      <c r="BV27" s="339">
        <v>332.98750000000001</v>
      </c>
    </row>
    <row r="28" spans="1:74" ht="11.1" customHeight="1" x14ac:dyDescent="0.2">
      <c r="A28" s="558" t="s">
        <v>495</v>
      </c>
      <c r="B28" s="559" t="s">
        <v>472</v>
      </c>
      <c r="C28" s="276">
        <v>3457.6753548000002</v>
      </c>
      <c r="D28" s="276">
        <v>3503.6580714000002</v>
      </c>
      <c r="E28" s="276">
        <v>2638.6828065</v>
      </c>
      <c r="F28" s="276">
        <v>2752.0410000000002</v>
      </c>
      <c r="G28" s="276">
        <v>2444.656129</v>
      </c>
      <c r="H28" s="276">
        <v>2960.6154000000001</v>
      </c>
      <c r="I28" s="276">
        <v>4378.9598065</v>
      </c>
      <c r="J28" s="276">
        <v>5185.2959355000003</v>
      </c>
      <c r="K28" s="276">
        <v>4852.9975666999999</v>
      </c>
      <c r="L28" s="276">
        <v>3718.4691290000001</v>
      </c>
      <c r="M28" s="276">
        <v>3816.4223000000002</v>
      </c>
      <c r="N28" s="276">
        <v>4488.7808064999999</v>
      </c>
      <c r="O28" s="276">
        <v>4275.9241935</v>
      </c>
      <c r="P28" s="276">
        <v>4556.7966896999997</v>
      </c>
      <c r="Q28" s="276">
        <v>4055.6467419000001</v>
      </c>
      <c r="R28" s="276">
        <v>3853.8896666999999</v>
      </c>
      <c r="S28" s="276">
        <v>3922.0652258</v>
      </c>
      <c r="T28" s="276">
        <v>4488.6618332999997</v>
      </c>
      <c r="U28" s="276">
        <v>5274.7393871000004</v>
      </c>
      <c r="V28" s="276">
        <v>6679.5897419000003</v>
      </c>
      <c r="W28" s="276">
        <v>5886.8391333</v>
      </c>
      <c r="X28" s="276">
        <v>5037.2349354999997</v>
      </c>
      <c r="Y28" s="276">
        <v>4125.0431332999997</v>
      </c>
      <c r="Z28" s="276">
        <v>3758.0112580999998</v>
      </c>
      <c r="AA28" s="276">
        <v>4344.3434194000001</v>
      </c>
      <c r="AB28" s="276">
        <v>4247.1659286000004</v>
      </c>
      <c r="AC28" s="276">
        <v>3931.6283548000001</v>
      </c>
      <c r="AD28" s="276">
        <v>3501.1522666999999</v>
      </c>
      <c r="AE28" s="276">
        <v>3464.0291612999999</v>
      </c>
      <c r="AF28" s="276">
        <v>4802.1307333000004</v>
      </c>
      <c r="AG28" s="276">
        <v>6181.3184193999996</v>
      </c>
      <c r="AH28" s="276">
        <v>6328.8468709999997</v>
      </c>
      <c r="AI28" s="276">
        <v>5835.5114666999998</v>
      </c>
      <c r="AJ28" s="276">
        <v>4575.5238065000003</v>
      </c>
      <c r="AK28" s="276">
        <v>4599.4441667000001</v>
      </c>
      <c r="AL28" s="276">
        <v>5549.5148065000003</v>
      </c>
      <c r="AM28" s="276">
        <v>4605.8270322999997</v>
      </c>
      <c r="AN28" s="276">
        <v>4712.3447143000003</v>
      </c>
      <c r="AO28" s="276">
        <v>3445.5124194</v>
      </c>
      <c r="AP28" s="276">
        <v>3447.9901666999999</v>
      </c>
      <c r="AQ28" s="276">
        <v>3710.1899032000001</v>
      </c>
      <c r="AR28" s="276">
        <v>4224.0057333000004</v>
      </c>
      <c r="AS28" s="276">
        <v>5897.8605805999996</v>
      </c>
      <c r="AT28" s="276">
        <v>6056.0629676999997</v>
      </c>
      <c r="AU28" s="276">
        <v>6162.1434667000003</v>
      </c>
      <c r="AV28" s="276">
        <v>5441.2591613000004</v>
      </c>
      <c r="AW28" s="276">
        <v>4431.4848333</v>
      </c>
      <c r="AX28" s="276">
        <v>4293.6484839000004</v>
      </c>
      <c r="AY28" s="276">
        <v>3967.4682902999998</v>
      </c>
      <c r="AZ28" s="276">
        <v>3292.2806071</v>
      </c>
      <c r="BA28" s="276">
        <v>3651.5466774000001</v>
      </c>
      <c r="BB28" s="276">
        <v>3924.5372333</v>
      </c>
      <c r="BC28" s="276">
        <v>3732.6844516000001</v>
      </c>
      <c r="BD28" s="276">
        <v>5851.4223333</v>
      </c>
      <c r="BE28" s="276">
        <v>6367.1436774000003</v>
      </c>
      <c r="BF28" s="276">
        <v>6656.4152580999998</v>
      </c>
      <c r="BG28" s="276">
        <v>6560.1229999999996</v>
      </c>
      <c r="BH28" s="276">
        <v>5711.6980000000003</v>
      </c>
      <c r="BI28" s="339">
        <v>4819.5810000000001</v>
      </c>
      <c r="BJ28" s="339">
        <v>4869.21</v>
      </c>
      <c r="BK28" s="339">
        <v>4623.4409999999998</v>
      </c>
      <c r="BL28" s="339">
        <v>4269.8879999999999</v>
      </c>
      <c r="BM28" s="339">
        <v>4244.5</v>
      </c>
      <c r="BN28" s="339">
        <v>3873.0390000000002</v>
      </c>
      <c r="BO28" s="339">
        <v>3668.4780000000001</v>
      </c>
      <c r="BP28" s="339">
        <v>4404.2740000000003</v>
      </c>
      <c r="BQ28" s="339">
        <v>5712.6540000000005</v>
      </c>
      <c r="BR28" s="339">
        <v>6367.0870000000004</v>
      </c>
      <c r="BS28" s="339">
        <v>5997.5159999999996</v>
      </c>
      <c r="BT28" s="339">
        <v>4992.0450000000001</v>
      </c>
      <c r="BU28" s="339">
        <v>4620.55</v>
      </c>
      <c r="BV28" s="339">
        <v>4599.1289999999999</v>
      </c>
    </row>
    <row r="29" spans="1:74" ht="11.1" customHeight="1" x14ac:dyDescent="0.2">
      <c r="A29" s="585" t="s">
        <v>496</v>
      </c>
      <c r="B29" s="561" t="s">
        <v>474</v>
      </c>
      <c r="C29" s="276">
        <v>45.499891935000001</v>
      </c>
      <c r="D29" s="276">
        <v>48.807231786000003</v>
      </c>
      <c r="E29" s="276">
        <v>48.589419677000002</v>
      </c>
      <c r="F29" s="276">
        <v>47.699988333</v>
      </c>
      <c r="G29" s="276">
        <v>44.626409676999998</v>
      </c>
      <c r="H29" s="276">
        <v>44.552599999999998</v>
      </c>
      <c r="I29" s="276">
        <v>42.919637418999997</v>
      </c>
      <c r="J29" s="276">
        <v>49.449836773999998</v>
      </c>
      <c r="K29" s="276">
        <v>47.328186666999997</v>
      </c>
      <c r="L29" s="276">
        <v>46.301669032</v>
      </c>
      <c r="M29" s="276">
        <v>45.611929332999999</v>
      </c>
      <c r="N29" s="276">
        <v>46.759967742000001</v>
      </c>
      <c r="O29" s="276">
        <v>43.584967742000003</v>
      </c>
      <c r="P29" s="276">
        <v>40.441724137999998</v>
      </c>
      <c r="Q29" s="276">
        <v>39.827256773999999</v>
      </c>
      <c r="R29" s="276">
        <v>37.110460000000003</v>
      </c>
      <c r="S29" s="276">
        <v>37.026552903000002</v>
      </c>
      <c r="T29" s="276">
        <v>36.239743333</v>
      </c>
      <c r="U29" s="276">
        <v>37.825730645</v>
      </c>
      <c r="V29" s="276">
        <v>40.329850323000002</v>
      </c>
      <c r="W29" s="276">
        <v>38.535633666999999</v>
      </c>
      <c r="X29" s="276">
        <v>39.331633871000001</v>
      </c>
      <c r="Y29" s="276">
        <v>37.519154999999998</v>
      </c>
      <c r="Z29" s="276">
        <v>52.445762903000002</v>
      </c>
      <c r="AA29" s="276">
        <v>41.282740322999999</v>
      </c>
      <c r="AB29" s="276">
        <v>35.668844643</v>
      </c>
      <c r="AC29" s="276">
        <v>37.289704194000002</v>
      </c>
      <c r="AD29" s="276">
        <v>37.333840332999998</v>
      </c>
      <c r="AE29" s="276">
        <v>37.086034839</v>
      </c>
      <c r="AF29" s="276">
        <v>34.345405667000001</v>
      </c>
      <c r="AG29" s="276">
        <v>36.204970967999998</v>
      </c>
      <c r="AH29" s="276">
        <v>36.589252258000002</v>
      </c>
      <c r="AI29" s="276">
        <v>36.745738000000003</v>
      </c>
      <c r="AJ29" s="276">
        <v>38.983791289999999</v>
      </c>
      <c r="AK29" s="276">
        <v>38.435431667000003</v>
      </c>
      <c r="AL29" s="276">
        <v>37.591013547999999</v>
      </c>
      <c r="AM29" s="276">
        <v>36.261626774</v>
      </c>
      <c r="AN29" s="276">
        <v>38.865165714</v>
      </c>
      <c r="AO29" s="276">
        <v>35.159867097000003</v>
      </c>
      <c r="AP29" s="276">
        <v>33.330562</v>
      </c>
      <c r="AQ29" s="276">
        <v>34.987209354999997</v>
      </c>
      <c r="AR29" s="276">
        <v>30.927312666999999</v>
      </c>
      <c r="AS29" s="276">
        <v>33.760220967999999</v>
      </c>
      <c r="AT29" s="276">
        <v>37.212168386999998</v>
      </c>
      <c r="AU29" s="276">
        <v>41.071438667000002</v>
      </c>
      <c r="AV29" s="276">
        <v>38.180269031999998</v>
      </c>
      <c r="AW29" s="276">
        <v>34.563117667</v>
      </c>
      <c r="AX29" s="276">
        <v>36.225172581000002</v>
      </c>
      <c r="AY29" s="276">
        <v>38.248131935000004</v>
      </c>
      <c r="AZ29" s="276">
        <v>42.768282857000003</v>
      </c>
      <c r="BA29" s="276">
        <v>33.525459355000002</v>
      </c>
      <c r="BB29" s="276">
        <v>36.498690000000003</v>
      </c>
      <c r="BC29" s="276">
        <v>35.416062580999998</v>
      </c>
      <c r="BD29" s="276">
        <v>37.047258999999997</v>
      </c>
      <c r="BE29" s="276">
        <v>38.862640644999999</v>
      </c>
      <c r="BF29" s="276">
        <v>40.991684376999999</v>
      </c>
      <c r="BG29" s="276">
        <v>41.769869999999997</v>
      </c>
      <c r="BH29" s="276">
        <v>42.578569999999999</v>
      </c>
      <c r="BI29" s="339">
        <v>41.445210000000003</v>
      </c>
      <c r="BJ29" s="339">
        <v>43.521979999999999</v>
      </c>
      <c r="BK29" s="339">
        <v>44.16554</v>
      </c>
      <c r="BL29" s="339">
        <v>40.846879999999999</v>
      </c>
      <c r="BM29" s="339">
        <v>45.435119999999998</v>
      </c>
      <c r="BN29" s="339">
        <v>41.993180000000002</v>
      </c>
      <c r="BO29" s="339">
        <v>42.810519999999997</v>
      </c>
      <c r="BP29" s="339">
        <v>44.789639999999999</v>
      </c>
      <c r="BQ29" s="339">
        <v>44.405909999999999</v>
      </c>
      <c r="BR29" s="339">
        <v>46.25271</v>
      </c>
      <c r="BS29" s="339">
        <v>46.671059999999997</v>
      </c>
      <c r="BT29" s="339">
        <v>44.896360000000001</v>
      </c>
      <c r="BU29" s="339">
        <v>44.247669999999999</v>
      </c>
      <c r="BV29" s="339">
        <v>45.14761</v>
      </c>
    </row>
    <row r="30" spans="1:74" ht="11.1" customHeight="1" x14ac:dyDescent="0.2">
      <c r="A30" s="585"/>
      <c r="B30" s="586"/>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258"/>
      <c r="BA30" s="258"/>
      <c r="BB30" s="258"/>
      <c r="BC30" s="258"/>
      <c r="BD30" s="258"/>
      <c r="BE30" s="258"/>
      <c r="BF30" s="258"/>
      <c r="BG30" s="258"/>
      <c r="BH30" s="258"/>
      <c r="BI30" s="342"/>
      <c r="BJ30" s="342"/>
      <c r="BK30" s="342"/>
      <c r="BL30" s="342"/>
      <c r="BM30" s="342"/>
      <c r="BN30" s="342"/>
      <c r="BO30" s="342"/>
      <c r="BP30" s="342"/>
      <c r="BQ30" s="342"/>
      <c r="BR30" s="342"/>
      <c r="BS30" s="342"/>
      <c r="BT30" s="342"/>
      <c r="BU30" s="342"/>
      <c r="BV30" s="342"/>
    </row>
    <row r="31" spans="1:74" ht="11.1" customHeight="1" x14ac:dyDescent="0.2">
      <c r="A31" s="585"/>
      <c r="B31" s="109" t="s">
        <v>497</v>
      </c>
      <c r="C31" s="258"/>
      <c r="D31" s="258"/>
      <c r="E31" s="258"/>
      <c r="F31" s="258"/>
      <c r="G31" s="258"/>
      <c r="H31" s="258"/>
      <c r="I31" s="258"/>
      <c r="J31" s="258"/>
      <c r="K31" s="258"/>
      <c r="L31" s="258"/>
      <c r="M31" s="258"/>
      <c r="N31" s="258"/>
      <c r="O31" s="258"/>
      <c r="P31" s="258"/>
      <c r="Q31" s="258"/>
      <c r="R31" s="258"/>
      <c r="S31" s="258"/>
      <c r="T31" s="258"/>
      <c r="U31" s="258"/>
      <c r="V31" s="258"/>
      <c r="W31" s="258"/>
      <c r="X31" s="258"/>
      <c r="Y31" s="258"/>
      <c r="Z31" s="258"/>
      <c r="AA31" s="258"/>
      <c r="AB31" s="258"/>
      <c r="AC31" s="258"/>
      <c r="AD31" s="258"/>
      <c r="AE31" s="258"/>
      <c r="AF31" s="258"/>
      <c r="AG31" s="258"/>
      <c r="AH31" s="258"/>
      <c r="AI31" s="258"/>
      <c r="AJ31" s="258"/>
      <c r="AK31" s="258"/>
      <c r="AL31" s="258"/>
      <c r="AM31" s="258"/>
      <c r="AN31" s="258"/>
      <c r="AO31" s="258"/>
      <c r="AP31" s="258"/>
      <c r="AQ31" s="258"/>
      <c r="AR31" s="258"/>
      <c r="AS31" s="258"/>
      <c r="AT31" s="258"/>
      <c r="AU31" s="258"/>
      <c r="AV31" s="258"/>
      <c r="AW31" s="258"/>
      <c r="AX31" s="258"/>
      <c r="AY31" s="258"/>
      <c r="AZ31" s="258"/>
      <c r="BA31" s="258"/>
      <c r="BB31" s="258"/>
      <c r="BC31" s="258"/>
      <c r="BD31" s="258"/>
      <c r="BE31" s="258"/>
      <c r="BF31" s="258"/>
      <c r="BG31" s="258"/>
      <c r="BH31" s="258"/>
      <c r="BI31" s="342"/>
      <c r="BJ31" s="342"/>
      <c r="BK31" s="342"/>
      <c r="BL31" s="342"/>
      <c r="BM31" s="342"/>
      <c r="BN31" s="342"/>
      <c r="BO31" s="342"/>
      <c r="BP31" s="342"/>
      <c r="BQ31" s="342"/>
      <c r="BR31" s="342"/>
      <c r="BS31" s="342"/>
      <c r="BT31" s="342"/>
      <c r="BU31" s="342"/>
      <c r="BV31" s="342"/>
    </row>
    <row r="32" spans="1:74" ht="11.1" customHeight="1" x14ac:dyDescent="0.2">
      <c r="A32" s="585" t="s">
        <v>65</v>
      </c>
      <c r="B32" s="586" t="s">
        <v>498</v>
      </c>
      <c r="C32" s="587">
        <v>164.57453000000001</v>
      </c>
      <c r="D32" s="587">
        <v>161.06355400000001</v>
      </c>
      <c r="E32" s="587">
        <v>166.255223</v>
      </c>
      <c r="F32" s="587">
        <v>173.42745400000001</v>
      </c>
      <c r="G32" s="587">
        <v>174.09295800000001</v>
      </c>
      <c r="H32" s="587">
        <v>165.14904999999999</v>
      </c>
      <c r="I32" s="587">
        <v>147.296233</v>
      </c>
      <c r="J32" s="587">
        <v>138.52697699999999</v>
      </c>
      <c r="K32" s="587">
        <v>143.710892</v>
      </c>
      <c r="L32" s="587">
        <v>156.195866</v>
      </c>
      <c r="M32" s="587">
        <v>167.754198</v>
      </c>
      <c r="N32" s="587">
        <v>172.38668000000001</v>
      </c>
      <c r="O32" s="587">
        <v>180.091309</v>
      </c>
      <c r="P32" s="587">
        <v>186.86552</v>
      </c>
      <c r="Q32" s="587">
        <v>195.37981099999999</v>
      </c>
      <c r="R32" s="587">
        <v>202.26539299999999</v>
      </c>
      <c r="S32" s="587">
        <v>203.13744500000001</v>
      </c>
      <c r="T32" s="587">
        <v>197.92399</v>
      </c>
      <c r="U32" s="587">
        <v>183.95845399999999</v>
      </c>
      <c r="V32" s="587">
        <v>178.536947</v>
      </c>
      <c r="W32" s="587">
        <v>182.01965100000001</v>
      </c>
      <c r="X32" s="587">
        <v>186.39613399999999</v>
      </c>
      <c r="Y32" s="587">
        <v>188.291324</v>
      </c>
      <c r="Z32" s="587">
        <v>185.11583300000001</v>
      </c>
      <c r="AA32" s="587">
        <v>178.85896299999999</v>
      </c>
      <c r="AB32" s="587">
        <v>175.56505300000001</v>
      </c>
      <c r="AC32" s="587">
        <v>171.73636999999999</v>
      </c>
      <c r="AD32" s="587">
        <v>173.014216</v>
      </c>
      <c r="AE32" s="587">
        <v>177.17407700000001</v>
      </c>
      <c r="AF32" s="587">
        <v>171.12356399999999</v>
      </c>
      <c r="AG32" s="587">
        <v>160.019272</v>
      </c>
      <c r="AH32" s="587">
        <v>154.567047</v>
      </c>
      <c r="AI32" s="587">
        <v>152.693941</v>
      </c>
      <c r="AJ32" s="587">
        <v>154.19420600000001</v>
      </c>
      <c r="AK32" s="587">
        <v>156.24880999999999</v>
      </c>
      <c r="AL32" s="587">
        <v>147.88424699999999</v>
      </c>
      <c r="AM32" s="587">
        <v>133.64681999999999</v>
      </c>
      <c r="AN32" s="587">
        <v>119.885104</v>
      </c>
      <c r="AO32" s="587">
        <v>118.305458</v>
      </c>
      <c r="AP32" s="587">
        <v>128.88275400000001</v>
      </c>
      <c r="AQ32" s="587">
        <v>136.47351699999999</v>
      </c>
      <c r="AR32" s="587">
        <v>132.87852899999999</v>
      </c>
      <c r="AS32" s="587">
        <v>125.240059</v>
      </c>
      <c r="AT32" s="587">
        <v>120.70948</v>
      </c>
      <c r="AU32" s="587">
        <v>123.81398</v>
      </c>
      <c r="AV32" s="587">
        <v>135.70871600000001</v>
      </c>
      <c r="AW32" s="587">
        <v>141.30925199999999</v>
      </c>
      <c r="AX32" s="587">
        <v>151.36164099999999</v>
      </c>
      <c r="AY32" s="587">
        <v>155.115016</v>
      </c>
      <c r="AZ32" s="587">
        <v>150.32178200000001</v>
      </c>
      <c r="BA32" s="587">
        <v>155.563704</v>
      </c>
      <c r="BB32" s="587">
        <v>168.192351</v>
      </c>
      <c r="BC32" s="587">
        <v>174.55797000000001</v>
      </c>
      <c r="BD32" s="587">
        <v>167.82785000000001</v>
      </c>
      <c r="BE32" s="587">
        <v>160.20644999999999</v>
      </c>
      <c r="BF32" s="587">
        <v>158.314278</v>
      </c>
      <c r="BG32" s="587">
        <v>153.54900000000001</v>
      </c>
      <c r="BH32" s="587">
        <v>160.1859</v>
      </c>
      <c r="BI32" s="588">
        <v>161.39510000000001</v>
      </c>
      <c r="BJ32" s="588">
        <v>157.09620000000001</v>
      </c>
      <c r="BK32" s="588">
        <v>152.10980000000001</v>
      </c>
      <c r="BL32" s="588">
        <v>152.9744</v>
      </c>
      <c r="BM32" s="588">
        <v>157.946</v>
      </c>
      <c r="BN32" s="588">
        <v>165.8229</v>
      </c>
      <c r="BO32" s="588">
        <v>167.10310000000001</v>
      </c>
      <c r="BP32" s="588">
        <v>162.87950000000001</v>
      </c>
      <c r="BQ32" s="588">
        <v>152.95320000000001</v>
      </c>
      <c r="BR32" s="588">
        <v>146.74469999999999</v>
      </c>
      <c r="BS32" s="588">
        <v>147.4965</v>
      </c>
      <c r="BT32" s="588">
        <v>154.02189999999999</v>
      </c>
      <c r="BU32" s="588">
        <v>156.0822</v>
      </c>
      <c r="BV32" s="588">
        <v>152.2062</v>
      </c>
    </row>
    <row r="33" spans="1:74" ht="11.1" customHeight="1" x14ac:dyDescent="0.2">
      <c r="A33" s="585" t="s">
        <v>81</v>
      </c>
      <c r="B33" s="586" t="s">
        <v>1057</v>
      </c>
      <c r="C33" s="587">
        <v>16.011876999999998</v>
      </c>
      <c r="D33" s="587">
        <v>15.55185</v>
      </c>
      <c r="E33" s="587">
        <v>15.404878999999999</v>
      </c>
      <c r="F33" s="587">
        <v>15.181456000000001</v>
      </c>
      <c r="G33" s="587">
        <v>15.208766000000001</v>
      </c>
      <c r="H33" s="587">
        <v>16.358865000000002</v>
      </c>
      <c r="I33" s="587">
        <v>16.111184999999999</v>
      </c>
      <c r="J33" s="587">
        <v>15.843095999999999</v>
      </c>
      <c r="K33" s="587">
        <v>15.726118</v>
      </c>
      <c r="L33" s="587">
        <v>16.044257999999999</v>
      </c>
      <c r="M33" s="587">
        <v>15.963685999999999</v>
      </c>
      <c r="N33" s="587">
        <v>15.490698</v>
      </c>
      <c r="O33" s="587">
        <v>15.242139</v>
      </c>
      <c r="P33" s="587">
        <v>15.150454</v>
      </c>
      <c r="Q33" s="587">
        <v>15.324013000000001</v>
      </c>
      <c r="R33" s="587">
        <v>15.153881</v>
      </c>
      <c r="S33" s="587">
        <v>14.813898</v>
      </c>
      <c r="T33" s="587">
        <v>14.600139</v>
      </c>
      <c r="U33" s="587">
        <v>13.87191</v>
      </c>
      <c r="V33" s="587">
        <v>13.668342000000001</v>
      </c>
      <c r="W33" s="587">
        <v>13.523578000000001</v>
      </c>
      <c r="X33" s="587">
        <v>13.405614999999999</v>
      </c>
      <c r="Y33" s="587">
        <v>13.220634</v>
      </c>
      <c r="Z33" s="587">
        <v>12.998638</v>
      </c>
      <c r="AA33" s="587">
        <v>12.219094999999999</v>
      </c>
      <c r="AB33" s="587">
        <v>12.024288</v>
      </c>
      <c r="AC33" s="587">
        <v>12.983297</v>
      </c>
      <c r="AD33" s="587">
        <v>12.531000000000001</v>
      </c>
      <c r="AE33" s="587">
        <v>12.475519</v>
      </c>
      <c r="AF33" s="587">
        <v>12.197537000000001</v>
      </c>
      <c r="AG33" s="587">
        <v>11.76</v>
      </c>
      <c r="AH33" s="587">
        <v>12.274962</v>
      </c>
      <c r="AI33" s="587">
        <v>12.348831000000001</v>
      </c>
      <c r="AJ33" s="587">
        <v>12.514302000000001</v>
      </c>
      <c r="AK33" s="587">
        <v>13.04583</v>
      </c>
      <c r="AL33" s="587">
        <v>12.926384000000001</v>
      </c>
      <c r="AM33" s="587">
        <v>10.005309</v>
      </c>
      <c r="AN33" s="587">
        <v>10.594068</v>
      </c>
      <c r="AO33" s="587">
        <v>10.508754</v>
      </c>
      <c r="AP33" s="587">
        <v>10.505796999999999</v>
      </c>
      <c r="AQ33" s="587">
        <v>10.489368000000001</v>
      </c>
      <c r="AR33" s="587">
        <v>10.577373</v>
      </c>
      <c r="AS33" s="587">
        <v>10.169980000000001</v>
      </c>
      <c r="AT33" s="587">
        <v>10.361996</v>
      </c>
      <c r="AU33" s="587">
        <v>10.425909000000001</v>
      </c>
      <c r="AV33" s="587">
        <v>10.757331000000001</v>
      </c>
      <c r="AW33" s="587">
        <v>11.837534</v>
      </c>
      <c r="AX33" s="587">
        <v>12.68228</v>
      </c>
      <c r="AY33" s="587">
        <v>12.130110999999999</v>
      </c>
      <c r="AZ33" s="587">
        <v>9.6664480000000008</v>
      </c>
      <c r="BA33" s="587">
        <v>10.176333</v>
      </c>
      <c r="BB33" s="587">
        <v>10.054608999999999</v>
      </c>
      <c r="BC33" s="587">
        <v>10.427783</v>
      </c>
      <c r="BD33" s="587">
        <v>10.47368</v>
      </c>
      <c r="BE33" s="587">
        <v>10.168393999999999</v>
      </c>
      <c r="BF33" s="587">
        <v>9.9800419999999992</v>
      </c>
      <c r="BG33" s="587">
        <v>10.610340000000001</v>
      </c>
      <c r="BH33" s="587">
        <v>11.24638</v>
      </c>
      <c r="BI33" s="588">
        <v>11.60493</v>
      </c>
      <c r="BJ33" s="588">
        <v>11.65794</v>
      </c>
      <c r="BK33" s="588">
        <v>11.3756</v>
      </c>
      <c r="BL33" s="588">
        <v>11.66201</v>
      </c>
      <c r="BM33" s="588">
        <v>11.958209999999999</v>
      </c>
      <c r="BN33" s="588">
        <v>11.795019999999999</v>
      </c>
      <c r="BO33" s="588">
        <v>11.72222</v>
      </c>
      <c r="BP33" s="588">
        <v>11.82737</v>
      </c>
      <c r="BQ33" s="588">
        <v>11.320320000000001</v>
      </c>
      <c r="BR33" s="588">
        <v>11.2788</v>
      </c>
      <c r="BS33" s="588">
        <v>11.48601</v>
      </c>
      <c r="BT33" s="588">
        <v>11.69049</v>
      </c>
      <c r="BU33" s="588">
        <v>11.87565</v>
      </c>
      <c r="BV33" s="588">
        <v>11.765330000000001</v>
      </c>
    </row>
    <row r="34" spans="1:74" ht="11.1" customHeight="1" x14ac:dyDescent="0.2">
      <c r="A34" s="585" t="s">
        <v>82</v>
      </c>
      <c r="B34" s="586" t="s">
        <v>1058</v>
      </c>
      <c r="C34" s="587">
        <v>16.612552999999998</v>
      </c>
      <c r="D34" s="587">
        <v>16.565455</v>
      </c>
      <c r="E34" s="587">
        <v>16.366962000000001</v>
      </c>
      <c r="F34" s="587">
        <v>16.152619000000001</v>
      </c>
      <c r="G34" s="587">
        <v>15.997071999999999</v>
      </c>
      <c r="H34" s="587">
        <v>16.379342000000001</v>
      </c>
      <c r="I34" s="587">
        <v>16.169758000000002</v>
      </c>
      <c r="J34" s="587">
        <v>16.162258000000001</v>
      </c>
      <c r="K34" s="587">
        <v>16.311136999999999</v>
      </c>
      <c r="L34" s="587">
        <v>16.567122000000001</v>
      </c>
      <c r="M34" s="587">
        <v>16.729026000000001</v>
      </c>
      <c r="N34" s="587">
        <v>16.648637999999998</v>
      </c>
      <c r="O34" s="587">
        <v>16.682179000000001</v>
      </c>
      <c r="P34" s="587">
        <v>16.500475000000002</v>
      </c>
      <c r="Q34" s="587">
        <v>16.413094999999998</v>
      </c>
      <c r="R34" s="587">
        <v>16.371372999999998</v>
      </c>
      <c r="S34" s="587">
        <v>16.290493000000001</v>
      </c>
      <c r="T34" s="587">
        <v>16.248121000000001</v>
      </c>
      <c r="U34" s="587">
        <v>16.699631</v>
      </c>
      <c r="V34" s="587">
        <v>16.123415000000001</v>
      </c>
      <c r="W34" s="587">
        <v>16.058872999999998</v>
      </c>
      <c r="X34" s="587">
        <v>16.019271</v>
      </c>
      <c r="Y34" s="587">
        <v>16.030847000000001</v>
      </c>
      <c r="Z34" s="587">
        <v>16.433373</v>
      </c>
      <c r="AA34" s="587">
        <v>16.430948999999998</v>
      </c>
      <c r="AB34" s="587">
        <v>16.516938</v>
      </c>
      <c r="AC34" s="587">
        <v>16.508486000000001</v>
      </c>
      <c r="AD34" s="587">
        <v>16.322309000000001</v>
      </c>
      <c r="AE34" s="587">
        <v>16.271231</v>
      </c>
      <c r="AF34" s="587">
        <v>16.345048999999999</v>
      </c>
      <c r="AG34" s="587">
        <v>16.259592000000001</v>
      </c>
      <c r="AH34" s="587">
        <v>16.350287000000002</v>
      </c>
      <c r="AI34" s="587">
        <v>16.301220000000001</v>
      </c>
      <c r="AJ34" s="587">
        <v>16.496969</v>
      </c>
      <c r="AK34" s="587">
        <v>16.787022</v>
      </c>
      <c r="AL34" s="587">
        <v>16.067637000000001</v>
      </c>
      <c r="AM34" s="587">
        <v>14.759523</v>
      </c>
      <c r="AN34" s="587">
        <v>15.482919000000001</v>
      </c>
      <c r="AO34" s="587">
        <v>15.487321</v>
      </c>
      <c r="AP34" s="587">
        <v>15.724232000000001</v>
      </c>
      <c r="AQ34" s="587">
        <v>15.357964000000001</v>
      </c>
      <c r="AR34" s="587">
        <v>15.535223999999999</v>
      </c>
      <c r="AS34" s="587">
        <v>15.415095000000001</v>
      </c>
      <c r="AT34" s="587">
        <v>15.328715000000001</v>
      </c>
      <c r="AU34" s="587">
        <v>15.536251</v>
      </c>
      <c r="AV34" s="587">
        <v>16.025700000000001</v>
      </c>
      <c r="AW34" s="587">
        <v>16.563645999999999</v>
      </c>
      <c r="AX34" s="587">
        <v>16.932120000000001</v>
      </c>
      <c r="AY34" s="587">
        <v>16.888587000000001</v>
      </c>
      <c r="AZ34" s="587">
        <v>15.336883</v>
      </c>
      <c r="BA34" s="587">
        <v>15.791269</v>
      </c>
      <c r="BB34" s="587">
        <v>15.908811999999999</v>
      </c>
      <c r="BC34" s="587">
        <v>15.979279</v>
      </c>
      <c r="BD34" s="587">
        <v>15.893661</v>
      </c>
      <c r="BE34" s="587">
        <v>15.902756999999999</v>
      </c>
      <c r="BF34" s="587">
        <v>16.009043999999999</v>
      </c>
      <c r="BG34" s="587">
        <v>16.039059999999999</v>
      </c>
      <c r="BH34" s="587">
        <v>16.135539999999999</v>
      </c>
      <c r="BI34" s="588">
        <v>16.31476</v>
      </c>
      <c r="BJ34" s="588">
        <v>16.345300000000002</v>
      </c>
      <c r="BK34" s="588">
        <v>16.38588</v>
      </c>
      <c r="BL34" s="588">
        <v>16.499130000000001</v>
      </c>
      <c r="BM34" s="588">
        <v>16.412019999999998</v>
      </c>
      <c r="BN34" s="588">
        <v>16.307939999999999</v>
      </c>
      <c r="BO34" s="588">
        <v>16.22336</v>
      </c>
      <c r="BP34" s="588">
        <v>16.277329999999999</v>
      </c>
      <c r="BQ34" s="588">
        <v>16.204440000000002</v>
      </c>
      <c r="BR34" s="588">
        <v>16.170639999999999</v>
      </c>
      <c r="BS34" s="588">
        <v>16.172799999999999</v>
      </c>
      <c r="BT34" s="588">
        <v>16.235869999999998</v>
      </c>
      <c r="BU34" s="588">
        <v>16.4039</v>
      </c>
      <c r="BV34" s="588">
        <v>16.4236</v>
      </c>
    </row>
    <row r="35" spans="1:74" ht="11.1" customHeight="1" x14ac:dyDescent="0.2">
      <c r="A35" s="585" t="s">
        <v>1038</v>
      </c>
      <c r="B35" s="589" t="s">
        <v>1045</v>
      </c>
      <c r="C35" s="590">
        <v>3.9941399999999998</v>
      </c>
      <c r="D35" s="590">
        <v>3.5359600000000002</v>
      </c>
      <c r="E35" s="590">
        <v>2.47661</v>
      </c>
      <c r="F35" s="590">
        <v>2.6299100000000002</v>
      </c>
      <c r="G35" s="590">
        <v>2.8134199999999998</v>
      </c>
      <c r="H35" s="590">
        <v>2.4814600000000002</v>
      </c>
      <c r="I35" s="590">
        <v>2.3148900000000001</v>
      </c>
      <c r="J35" s="590">
        <v>2.1853750000000001</v>
      </c>
      <c r="K35" s="590">
        <v>1.9271</v>
      </c>
      <c r="L35" s="590">
        <v>2.2020499999999998</v>
      </c>
      <c r="M35" s="590">
        <v>2.4689199999999998</v>
      </c>
      <c r="N35" s="590">
        <v>2.5401799999999999</v>
      </c>
      <c r="O35" s="590">
        <v>2.043895</v>
      </c>
      <c r="P35" s="590">
        <v>1.86937</v>
      </c>
      <c r="Q35" s="590">
        <v>2.2649699999999999</v>
      </c>
      <c r="R35" s="590">
        <v>2.2865850000000001</v>
      </c>
      <c r="S35" s="590">
        <v>2.0297900000000002</v>
      </c>
      <c r="T35" s="590">
        <v>2.2909299999999999</v>
      </c>
      <c r="U35" s="590">
        <v>2.0323549999999999</v>
      </c>
      <c r="V35" s="590">
        <v>1.682415</v>
      </c>
      <c r="W35" s="590">
        <v>1.76475</v>
      </c>
      <c r="X35" s="590">
        <v>2.0304850000000001</v>
      </c>
      <c r="Y35" s="590">
        <v>2.0812849999999998</v>
      </c>
      <c r="Z35" s="590">
        <v>2.47384</v>
      </c>
      <c r="AA35" s="590">
        <v>2.2110850000000002</v>
      </c>
      <c r="AB35" s="590">
        <v>2.2120700000000002</v>
      </c>
      <c r="AC35" s="590">
        <v>2.0352299999999999</v>
      </c>
      <c r="AD35" s="590">
        <v>2.278435</v>
      </c>
      <c r="AE35" s="590">
        <v>2.2167750000000002</v>
      </c>
      <c r="AF35" s="590">
        <v>2.0375800000000002</v>
      </c>
      <c r="AG35" s="590">
        <v>1.97079</v>
      </c>
      <c r="AH35" s="590">
        <v>1.2996049999999999</v>
      </c>
      <c r="AI35" s="590">
        <v>1.5447850000000001</v>
      </c>
      <c r="AJ35" s="590">
        <v>1.455505</v>
      </c>
      <c r="AK35" s="590">
        <v>1.69059</v>
      </c>
      <c r="AL35" s="590">
        <v>1.948885</v>
      </c>
      <c r="AM35" s="590">
        <v>1.4897400000000001</v>
      </c>
      <c r="AN35" s="590">
        <v>1.3800399999999999</v>
      </c>
      <c r="AO35" s="590">
        <v>1.7454350000000001</v>
      </c>
      <c r="AP35" s="590">
        <v>2.57104</v>
      </c>
      <c r="AQ35" s="590">
        <v>2.2828949999999999</v>
      </c>
      <c r="AR35" s="590">
        <v>2.0480200000000002</v>
      </c>
      <c r="AS35" s="590">
        <v>1.9044700000000001</v>
      </c>
      <c r="AT35" s="590">
        <v>1.9396800000000001</v>
      </c>
      <c r="AU35" s="590">
        <v>1.9447000000000001</v>
      </c>
      <c r="AV35" s="590">
        <v>2.5486499999999999</v>
      </c>
      <c r="AW35" s="590">
        <v>3.2004299999999999</v>
      </c>
      <c r="AX35" s="590">
        <v>4.2342599999999999</v>
      </c>
      <c r="AY35" s="590">
        <v>4.6196999999999999</v>
      </c>
      <c r="AZ35" s="590">
        <v>4.4842550000000001</v>
      </c>
      <c r="BA35" s="590">
        <v>4.0896249999999998</v>
      </c>
      <c r="BB35" s="590">
        <v>4.5590599999999997</v>
      </c>
      <c r="BC35" s="590">
        <v>4.995565</v>
      </c>
      <c r="BD35" s="590">
        <v>5.1569099999999999</v>
      </c>
      <c r="BE35" s="590">
        <v>5.3225100000000003</v>
      </c>
      <c r="BF35" s="590">
        <v>5.1433650000000002</v>
      </c>
      <c r="BG35" s="590">
        <v>5.1083699999999999</v>
      </c>
      <c r="BH35" s="590">
        <v>5.0720280000000004</v>
      </c>
      <c r="BI35" s="591">
        <v>5.0362369999999999</v>
      </c>
      <c r="BJ35" s="591">
        <v>5.0145379999999999</v>
      </c>
      <c r="BK35" s="591">
        <v>4.9843270000000004</v>
      </c>
      <c r="BL35" s="591">
        <v>4.9465899999999996</v>
      </c>
      <c r="BM35" s="591">
        <v>4.9324389999999996</v>
      </c>
      <c r="BN35" s="591">
        <v>4.9194950000000004</v>
      </c>
      <c r="BO35" s="591">
        <v>4.9024510000000001</v>
      </c>
      <c r="BP35" s="591">
        <v>4.8621400000000001</v>
      </c>
      <c r="BQ35" s="591">
        <v>4.8448010000000004</v>
      </c>
      <c r="BR35" s="591">
        <v>4.829116</v>
      </c>
      <c r="BS35" s="591">
        <v>4.8121049999999999</v>
      </c>
      <c r="BT35" s="591">
        <v>4.7945219999999997</v>
      </c>
      <c r="BU35" s="591">
        <v>4.7718769999999999</v>
      </c>
      <c r="BV35" s="591">
        <v>4.7565720000000002</v>
      </c>
    </row>
    <row r="36" spans="1:74" ht="10.5" customHeight="1" x14ac:dyDescent="0.2">
      <c r="A36" s="583"/>
      <c r="B36" s="592" t="s">
        <v>499</v>
      </c>
      <c r="C36" s="593"/>
      <c r="D36" s="593"/>
      <c r="E36" s="593"/>
      <c r="F36" s="593"/>
      <c r="G36" s="593"/>
      <c r="H36" s="593"/>
      <c r="I36" s="593"/>
      <c r="J36" s="593"/>
      <c r="K36" s="593"/>
      <c r="L36" s="593"/>
      <c r="M36" s="593"/>
      <c r="N36" s="593"/>
      <c r="O36" s="593"/>
      <c r="P36" s="593"/>
      <c r="Q36" s="593"/>
      <c r="R36" s="593"/>
      <c r="S36" s="593"/>
      <c r="T36" s="593"/>
      <c r="U36" s="593"/>
      <c r="V36" s="593"/>
      <c r="W36" s="593"/>
      <c r="X36" s="593"/>
      <c r="Y36" s="593"/>
      <c r="Z36" s="593"/>
      <c r="AA36" s="593"/>
      <c r="AB36" s="593"/>
      <c r="AC36" s="593"/>
      <c r="AD36" s="593"/>
      <c r="AE36" s="593"/>
      <c r="AF36" s="593"/>
      <c r="AG36" s="593"/>
      <c r="AH36" s="593"/>
      <c r="AI36" s="593"/>
      <c r="AJ36" s="593"/>
      <c r="AK36" s="593"/>
      <c r="AL36" s="593"/>
      <c r="AM36" s="593"/>
      <c r="AN36" s="593"/>
      <c r="AO36" s="593"/>
      <c r="AP36" s="593"/>
      <c r="AQ36" s="593"/>
      <c r="AR36" s="593"/>
      <c r="AS36" s="593"/>
      <c r="AT36" s="593"/>
      <c r="AU36" s="593"/>
      <c r="AV36" s="593"/>
      <c r="AW36" s="593"/>
      <c r="AX36" s="593"/>
      <c r="AY36" s="593"/>
      <c r="AZ36" s="593"/>
      <c r="BA36" s="593"/>
      <c r="BB36" s="593"/>
      <c r="BC36" s="593"/>
      <c r="BD36" s="593"/>
      <c r="BE36" s="593"/>
      <c r="BF36" s="725"/>
      <c r="BG36" s="593"/>
      <c r="BH36" s="593"/>
      <c r="BI36" s="593"/>
      <c r="BJ36" s="593"/>
      <c r="BK36" s="593"/>
      <c r="BL36" s="593"/>
      <c r="BM36" s="593"/>
      <c r="BN36" s="593"/>
      <c r="BO36" s="593"/>
      <c r="BP36" s="593"/>
      <c r="BQ36" s="593"/>
      <c r="BR36" s="593"/>
      <c r="BS36" s="593"/>
      <c r="BT36" s="593"/>
      <c r="BU36" s="593"/>
      <c r="BV36" s="593"/>
    </row>
    <row r="37" spans="1:74" ht="10.5" customHeight="1" x14ac:dyDescent="0.2">
      <c r="A37" s="583"/>
      <c r="B37" s="594" t="s">
        <v>500</v>
      </c>
      <c r="C37" s="572"/>
      <c r="D37" s="572"/>
      <c r="E37" s="572"/>
      <c r="F37" s="572"/>
      <c r="G37" s="572"/>
      <c r="H37" s="572"/>
      <c r="I37" s="572"/>
      <c r="J37" s="572"/>
      <c r="K37" s="572"/>
      <c r="L37" s="572"/>
      <c r="M37" s="572"/>
      <c r="N37" s="572"/>
      <c r="O37" s="572"/>
      <c r="P37" s="572"/>
      <c r="Q37" s="572"/>
      <c r="R37" s="572"/>
      <c r="S37" s="572"/>
      <c r="T37" s="572"/>
      <c r="U37" s="572"/>
      <c r="V37" s="572"/>
      <c r="W37" s="572"/>
      <c r="X37" s="572"/>
      <c r="Y37" s="572"/>
      <c r="Z37" s="572"/>
      <c r="AA37" s="572"/>
      <c r="AB37" s="572"/>
      <c r="AC37" s="572"/>
      <c r="AD37" s="572"/>
      <c r="AE37" s="572"/>
      <c r="AF37" s="572"/>
      <c r="AG37" s="572"/>
      <c r="AH37" s="572"/>
      <c r="AI37" s="572"/>
      <c r="AJ37" s="572"/>
      <c r="AK37" s="572"/>
      <c r="AL37" s="572"/>
      <c r="AM37" s="572"/>
      <c r="AN37" s="572"/>
      <c r="AO37" s="572"/>
      <c r="AP37" s="572"/>
      <c r="AQ37" s="572"/>
      <c r="AR37" s="572"/>
      <c r="AS37" s="572"/>
      <c r="AT37" s="572"/>
      <c r="AU37" s="572"/>
      <c r="AV37" s="572"/>
      <c r="AW37" s="572"/>
      <c r="AX37" s="572"/>
      <c r="AY37" s="572"/>
      <c r="AZ37" s="572"/>
      <c r="BA37" s="572"/>
      <c r="BB37" s="572"/>
      <c r="BC37" s="572"/>
      <c r="BD37" s="572"/>
      <c r="BE37" s="572"/>
      <c r="BF37" s="716"/>
      <c r="BG37" s="572"/>
      <c r="BH37" s="572"/>
      <c r="BI37" s="572"/>
      <c r="BJ37" s="572"/>
      <c r="BK37" s="572"/>
      <c r="BL37" s="572"/>
      <c r="BM37" s="572"/>
      <c r="BN37" s="572"/>
      <c r="BO37" s="572"/>
      <c r="BP37" s="572"/>
      <c r="BQ37" s="572"/>
      <c r="BR37" s="572"/>
      <c r="BS37" s="572"/>
      <c r="BT37" s="572"/>
      <c r="BU37" s="572"/>
      <c r="BV37" s="572"/>
    </row>
    <row r="38" spans="1:74" ht="10.5" customHeight="1" x14ac:dyDescent="0.2">
      <c r="A38" s="595"/>
      <c r="B38" s="596" t="s">
        <v>458</v>
      </c>
      <c r="C38" s="572"/>
      <c r="D38" s="572"/>
      <c r="E38" s="572"/>
      <c r="F38" s="572"/>
      <c r="G38" s="572"/>
      <c r="H38" s="572"/>
      <c r="I38" s="572"/>
      <c r="J38" s="572"/>
      <c r="K38" s="572"/>
      <c r="L38" s="572"/>
      <c r="M38" s="572"/>
      <c r="N38" s="572"/>
      <c r="O38" s="572"/>
      <c r="P38" s="572"/>
      <c r="Q38" s="572"/>
      <c r="R38" s="572"/>
      <c r="S38" s="572"/>
      <c r="T38" s="572"/>
      <c r="U38" s="572"/>
      <c r="V38" s="572"/>
      <c r="W38" s="572"/>
      <c r="X38" s="572"/>
      <c r="Y38" s="572"/>
      <c r="Z38" s="572"/>
      <c r="AA38" s="572"/>
      <c r="AB38" s="572"/>
      <c r="AC38" s="572"/>
      <c r="AD38" s="572"/>
      <c r="AE38" s="572"/>
      <c r="AF38" s="572"/>
      <c r="AG38" s="572"/>
      <c r="AH38" s="572"/>
      <c r="AI38" s="572"/>
      <c r="AJ38" s="572"/>
      <c r="AK38" s="572"/>
      <c r="AL38" s="572"/>
      <c r="AM38" s="572"/>
      <c r="AN38" s="572"/>
      <c r="AO38" s="572"/>
      <c r="AP38" s="572"/>
      <c r="AQ38" s="572"/>
      <c r="AR38" s="572"/>
      <c r="AS38" s="572"/>
      <c r="AT38" s="572"/>
      <c r="AU38" s="572"/>
      <c r="AV38" s="572"/>
      <c r="AW38" s="572"/>
      <c r="AX38" s="572"/>
      <c r="AY38" s="572"/>
      <c r="AZ38" s="572"/>
      <c r="BA38" s="572"/>
      <c r="BB38" s="572"/>
      <c r="BC38" s="572"/>
      <c r="BD38" s="572"/>
      <c r="BE38" s="572"/>
      <c r="BF38" s="716"/>
      <c r="BG38" s="572"/>
      <c r="BH38" s="572"/>
      <c r="BI38" s="572"/>
      <c r="BJ38" s="572"/>
      <c r="BK38" s="572"/>
      <c r="BL38" s="572"/>
      <c r="BM38" s="572"/>
      <c r="BN38" s="572"/>
      <c r="BO38" s="572"/>
      <c r="BP38" s="572"/>
      <c r="BQ38" s="572"/>
      <c r="BR38" s="572"/>
      <c r="BS38" s="572"/>
      <c r="BT38" s="572"/>
      <c r="BU38" s="572"/>
      <c r="BV38" s="572"/>
    </row>
    <row r="39" spans="1:74" ht="10.5" customHeight="1" x14ac:dyDescent="0.2">
      <c r="A39" s="595"/>
      <c r="B39" s="571" t="s">
        <v>501</v>
      </c>
      <c r="C39" s="572"/>
      <c r="D39" s="572"/>
      <c r="E39" s="572"/>
      <c r="F39" s="572"/>
      <c r="G39" s="572"/>
      <c r="H39" s="572"/>
      <c r="I39" s="572"/>
      <c r="J39" s="572"/>
      <c r="K39" s="572"/>
      <c r="L39" s="572"/>
      <c r="M39" s="572"/>
      <c r="N39" s="572"/>
      <c r="O39" s="572"/>
      <c r="P39" s="572"/>
      <c r="Q39" s="572"/>
      <c r="R39" s="572"/>
      <c r="S39" s="572"/>
      <c r="T39" s="572"/>
      <c r="U39" s="572"/>
      <c r="V39" s="572"/>
      <c r="W39" s="572"/>
      <c r="X39" s="572"/>
      <c r="Y39" s="572"/>
      <c r="Z39" s="572"/>
      <c r="AA39" s="572"/>
      <c r="AB39" s="572"/>
      <c r="AC39" s="572"/>
      <c r="AD39" s="572"/>
      <c r="AE39" s="572"/>
      <c r="AF39" s="572"/>
      <c r="AG39" s="572"/>
      <c r="AH39" s="572"/>
      <c r="AI39" s="572"/>
      <c r="AJ39" s="572"/>
      <c r="AK39" s="572"/>
      <c r="AL39" s="572"/>
      <c r="AM39" s="572"/>
      <c r="AN39" s="572"/>
      <c r="AO39" s="572"/>
      <c r="AP39" s="572"/>
      <c r="AQ39" s="572"/>
      <c r="AR39" s="572"/>
      <c r="AS39" s="572"/>
      <c r="AT39" s="572"/>
      <c r="AU39" s="572"/>
      <c r="AV39" s="572"/>
      <c r="AW39" s="572"/>
      <c r="AX39" s="572"/>
      <c r="AY39" s="572"/>
      <c r="AZ39" s="572"/>
      <c r="BA39" s="572"/>
      <c r="BB39" s="572"/>
      <c r="BC39" s="572"/>
      <c r="BD39" s="572"/>
      <c r="BE39" s="572"/>
      <c r="BF39" s="716"/>
      <c r="BG39" s="572"/>
      <c r="BH39" s="572"/>
      <c r="BI39" s="572"/>
      <c r="BJ39" s="572"/>
      <c r="BK39" s="572"/>
      <c r="BL39" s="572"/>
      <c r="BM39" s="572"/>
      <c r="BN39" s="572"/>
      <c r="BO39" s="572"/>
      <c r="BP39" s="572"/>
      <c r="BQ39" s="572"/>
      <c r="BR39" s="572"/>
      <c r="BS39" s="572"/>
      <c r="BT39" s="572"/>
      <c r="BU39" s="572"/>
      <c r="BV39" s="572"/>
    </row>
    <row r="40" spans="1:74" ht="10.5" customHeight="1" x14ac:dyDescent="0.2">
      <c r="A40" s="595"/>
      <c r="B40" s="571" t="s">
        <v>502</v>
      </c>
      <c r="C40" s="572"/>
      <c r="D40" s="572"/>
      <c r="E40" s="572"/>
      <c r="F40" s="572"/>
      <c r="G40" s="572"/>
      <c r="H40" s="572"/>
      <c r="I40" s="572"/>
      <c r="J40" s="572"/>
      <c r="K40" s="572"/>
      <c r="L40" s="572"/>
      <c r="M40" s="572"/>
      <c r="N40" s="572"/>
      <c r="O40" s="572"/>
      <c r="P40" s="572"/>
      <c r="Q40" s="572"/>
      <c r="R40" s="572"/>
      <c r="S40" s="572"/>
      <c r="T40" s="572"/>
      <c r="U40" s="572"/>
      <c r="V40" s="572"/>
      <c r="W40" s="572"/>
      <c r="X40" s="572"/>
      <c r="Y40" s="572"/>
      <c r="Z40" s="572"/>
      <c r="AA40" s="572"/>
      <c r="AB40" s="572"/>
      <c r="AC40" s="572"/>
      <c r="AD40" s="572"/>
      <c r="AE40" s="572"/>
      <c r="AF40" s="572"/>
      <c r="AG40" s="572"/>
      <c r="AH40" s="572"/>
      <c r="AI40" s="572"/>
      <c r="AJ40" s="572"/>
      <c r="AK40" s="572"/>
      <c r="AL40" s="572"/>
      <c r="AM40" s="572"/>
      <c r="AN40" s="572"/>
      <c r="AO40" s="572"/>
      <c r="AP40" s="572"/>
      <c r="AQ40" s="572"/>
      <c r="AR40" s="572"/>
      <c r="AS40" s="572"/>
      <c r="AT40" s="572"/>
      <c r="AU40" s="572"/>
      <c r="AV40" s="572"/>
      <c r="AW40" s="572"/>
      <c r="AX40" s="572"/>
      <c r="AY40" s="572"/>
      <c r="AZ40" s="572"/>
      <c r="BA40" s="572"/>
      <c r="BB40" s="572"/>
      <c r="BC40" s="572"/>
      <c r="BD40" s="572"/>
      <c r="BE40" s="572"/>
      <c r="BF40" s="716"/>
      <c r="BG40" s="572"/>
      <c r="BH40" s="572"/>
      <c r="BI40" s="572"/>
      <c r="BJ40" s="572"/>
      <c r="BK40" s="572"/>
      <c r="BL40" s="572"/>
      <c r="BM40" s="572"/>
      <c r="BN40" s="572"/>
      <c r="BO40" s="572"/>
      <c r="BP40" s="572"/>
      <c r="BQ40" s="572"/>
      <c r="BR40" s="572"/>
      <c r="BS40" s="572"/>
      <c r="BT40" s="572"/>
      <c r="BU40" s="572"/>
      <c r="BV40" s="572"/>
    </row>
    <row r="41" spans="1:74" ht="10.5" customHeight="1" x14ac:dyDescent="0.2">
      <c r="A41" s="595"/>
      <c r="B41" s="571" t="s">
        <v>503</v>
      </c>
      <c r="C41" s="572"/>
      <c r="D41" s="572"/>
      <c r="E41" s="572"/>
      <c r="F41" s="572"/>
      <c r="G41" s="572"/>
      <c r="H41" s="572"/>
      <c r="I41" s="572"/>
      <c r="J41" s="572"/>
      <c r="K41" s="572"/>
      <c r="L41" s="572"/>
      <c r="M41" s="572"/>
      <c r="N41" s="572"/>
      <c r="O41" s="572"/>
      <c r="P41" s="572"/>
      <c r="Q41" s="572"/>
      <c r="R41" s="572"/>
      <c r="S41" s="572"/>
      <c r="T41" s="572"/>
      <c r="U41" s="572"/>
      <c r="V41" s="572"/>
      <c r="W41" s="572"/>
      <c r="X41" s="572"/>
      <c r="Y41" s="572"/>
      <c r="Z41" s="572"/>
      <c r="AA41" s="572"/>
      <c r="AB41" s="572"/>
      <c r="AC41" s="572"/>
      <c r="AD41" s="572"/>
      <c r="AE41" s="572"/>
      <c r="AF41" s="572"/>
      <c r="AG41" s="572"/>
      <c r="AH41" s="572"/>
      <c r="AI41" s="572"/>
      <c r="AJ41" s="572"/>
      <c r="AK41" s="572"/>
      <c r="AL41" s="572"/>
      <c r="AM41" s="572"/>
      <c r="AN41" s="572"/>
      <c r="AO41" s="572"/>
      <c r="AP41" s="572"/>
      <c r="AQ41" s="572"/>
      <c r="AR41" s="572"/>
      <c r="AS41" s="572"/>
      <c r="AT41" s="572"/>
      <c r="AU41" s="572"/>
      <c r="AV41" s="572"/>
      <c r="AW41" s="572"/>
      <c r="AX41" s="572"/>
      <c r="AY41" s="572"/>
      <c r="AZ41" s="572"/>
      <c r="BA41" s="572"/>
      <c r="BB41" s="572"/>
      <c r="BC41" s="572"/>
      <c r="BD41" s="572"/>
      <c r="BE41" s="572"/>
      <c r="BF41" s="716"/>
      <c r="BG41" s="572"/>
      <c r="BH41" s="572"/>
      <c r="BI41" s="572"/>
      <c r="BJ41" s="572"/>
      <c r="BK41" s="572"/>
      <c r="BL41" s="572"/>
      <c r="BM41" s="572"/>
      <c r="BN41" s="572"/>
      <c r="BO41" s="572"/>
      <c r="BP41" s="572"/>
      <c r="BQ41" s="572"/>
      <c r="BR41" s="572"/>
      <c r="BS41" s="572"/>
      <c r="BT41" s="572"/>
      <c r="BU41" s="572"/>
      <c r="BV41" s="572"/>
    </row>
    <row r="42" spans="1:74" ht="10.5" customHeight="1" x14ac:dyDescent="0.2">
      <c r="A42" s="595"/>
      <c r="B42" s="571" t="s">
        <v>460</v>
      </c>
      <c r="C42" s="572"/>
      <c r="D42" s="572"/>
      <c r="E42" s="572"/>
      <c r="F42" s="572"/>
      <c r="G42" s="572"/>
      <c r="H42" s="572"/>
      <c r="I42" s="572"/>
      <c r="J42" s="572"/>
      <c r="K42" s="572"/>
      <c r="L42" s="572"/>
      <c r="M42" s="572"/>
      <c r="N42" s="572"/>
      <c r="O42" s="572"/>
      <c r="P42" s="572"/>
      <c r="Q42" s="572"/>
      <c r="R42" s="572"/>
      <c r="S42" s="572"/>
      <c r="T42" s="572"/>
      <c r="U42" s="572"/>
      <c r="V42" s="572"/>
      <c r="W42" s="572"/>
      <c r="X42" s="572"/>
      <c r="Y42" s="572"/>
      <c r="Z42" s="572"/>
      <c r="AA42" s="572"/>
      <c r="AB42" s="572"/>
      <c r="AC42" s="572"/>
      <c r="AD42" s="572"/>
      <c r="AE42" s="572"/>
      <c r="AF42" s="572"/>
      <c r="AG42" s="572"/>
      <c r="AH42" s="572"/>
      <c r="AI42" s="572"/>
      <c r="AJ42" s="572"/>
      <c r="AK42" s="572"/>
      <c r="AL42" s="572"/>
      <c r="AM42" s="572"/>
      <c r="AN42" s="572"/>
      <c r="AO42" s="572"/>
      <c r="AP42" s="572"/>
      <c r="AQ42" s="572"/>
      <c r="AR42" s="572"/>
      <c r="AS42" s="572"/>
      <c r="AT42" s="572"/>
      <c r="AU42" s="572"/>
      <c r="AV42" s="572"/>
      <c r="AW42" s="572"/>
      <c r="AX42" s="572"/>
      <c r="AY42" s="572"/>
      <c r="AZ42" s="572"/>
      <c r="BA42" s="572"/>
      <c r="BB42" s="572"/>
      <c r="BC42" s="572"/>
      <c r="BD42" s="572"/>
      <c r="BE42" s="572"/>
      <c r="BF42" s="716"/>
      <c r="BG42" s="572"/>
      <c r="BH42" s="572"/>
      <c r="BI42" s="572"/>
      <c r="BJ42" s="572"/>
      <c r="BK42" s="572"/>
      <c r="BL42" s="572"/>
      <c r="BM42" s="572"/>
      <c r="BN42" s="572"/>
      <c r="BO42" s="572"/>
      <c r="BP42" s="572"/>
      <c r="BQ42" s="572"/>
      <c r="BR42" s="572"/>
      <c r="BS42" s="572"/>
      <c r="BT42" s="572"/>
      <c r="BU42" s="572"/>
      <c r="BV42" s="572"/>
    </row>
    <row r="43" spans="1:74" ht="10.5" customHeight="1" x14ac:dyDescent="0.2">
      <c r="A43" s="595"/>
      <c r="B43" s="774" t="s">
        <v>1212</v>
      </c>
      <c r="C43" s="754"/>
      <c r="D43" s="754"/>
      <c r="E43" s="754"/>
      <c r="F43" s="754"/>
      <c r="G43" s="754"/>
      <c r="H43" s="754"/>
      <c r="I43" s="754"/>
      <c r="J43" s="754"/>
      <c r="K43" s="754"/>
      <c r="L43" s="754"/>
      <c r="M43" s="754"/>
      <c r="N43" s="754"/>
      <c r="O43" s="754"/>
      <c r="P43" s="754"/>
      <c r="Q43" s="754"/>
      <c r="R43" s="572"/>
      <c r="S43" s="572"/>
      <c r="T43" s="572"/>
      <c r="U43" s="572"/>
      <c r="V43" s="572"/>
      <c r="W43" s="572"/>
      <c r="X43" s="572"/>
      <c r="Y43" s="572"/>
      <c r="Z43" s="572"/>
      <c r="AA43" s="572"/>
      <c r="AB43" s="572"/>
      <c r="AC43" s="572"/>
      <c r="AD43" s="572"/>
      <c r="AE43" s="572"/>
      <c r="AF43" s="572"/>
      <c r="AG43" s="572"/>
      <c r="AH43" s="572"/>
      <c r="AI43" s="572"/>
      <c r="AJ43" s="572"/>
      <c r="AK43" s="572"/>
      <c r="AL43" s="572"/>
      <c r="AM43" s="572"/>
      <c r="AN43" s="572"/>
      <c r="AO43" s="572"/>
      <c r="AP43" s="572"/>
      <c r="AQ43" s="572"/>
      <c r="AR43" s="572"/>
      <c r="AS43" s="572"/>
      <c r="AT43" s="572"/>
      <c r="AU43" s="572"/>
      <c r="AV43" s="572"/>
      <c r="AW43" s="572"/>
      <c r="AX43" s="572"/>
      <c r="AY43" s="572"/>
      <c r="AZ43" s="572"/>
      <c r="BA43" s="572"/>
      <c r="BB43" s="572"/>
      <c r="BC43" s="572"/>
      <c r="BD43" s="572"/>
      <c r="BE43" s="572"/>
      <c r="BF43" s="716"/>
      <c r="BG43" s="572"/>
      <c r="BH43" s="572"/>
      <c r="BI43" s="572"/>
      <c r="BJ43" s="572"/>
      <c r="BK43" s="572"/>
      <c r="BL43" s="572"/>
      <c r="BM43" s="572"/>
      <c r="BN43" s="572"/>
      <c r="BO43" s="572"/>
      <c r="BP43" s="572"/>
      <c r="BQ43" s="572"/>
      <c r="BR43" s="572"/>
      <c r="BS43" s="572"/>
      <c r="BT43" s="572"/>
      <c r="BU43" s="572"/>
      <c r="BV43" s="572"/>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workbookViewId="0">
      <selection activeCell="G14" sqref="G14"/>
    </sheetView>
  </sheetViews>
  <sheetFormatPr defaultColWidth="8.5703125" defaultRowHeight="12.75" x14ac:dyDescent="0.2"/>
  <cols>
    <col min="1" max="1" width="13.42578125" style="310" customWidth="1"/>
    <col min="2" max="2" width="90" style="310" customWidth="1"/>
    <col min="3" max="16384" width="8.5703125" style="310"/>
  </cols>
  <sheetData>
    <row r="1" spans="1:18" x14ac:dyDescent="0.2">
      <c r="A1" s="310" t="s">
        <v>669</v>
      </c>
    </row>
    <row r="6" spans="1:18" ht="15.75" x14ac:dyDescent="0.25">
      <c r="B6" s="311" t="str">
        <f>"Short-Term Energy Outlook, "&amp;Dates!D1</f>
        <v>Short-Term Energy Outlook, November 2015</v>
      </c>
    </row>
    <row r="8" spans="1:18" ht="15" customHeight="1" x14ac:dyDescent="0.2">
      <c r="A8" s="312"/>
      <c r="B8" s="313" t="s">
        <v>254</v>
      </c>
      <c r="C8" s="314"/>
      <c r="D8" s="314"/>
      <c r="E8" s="314"/>
      <c r="F8" s="314"/>
      <c r="G8" s="314"/>
      <c r="H8" s="314"/>
      <c r="I8" s="314"/>
      <c r="J8" s="314"/>
      <c r="K8" s="314"/>
      <c r="L8" s="314"/>
      <c r="M8" s="314"/>
      <c r="N8" s="314"/>
      <c r="O8" s="314"/>
      <c r="P8" s="314"/>
      <c r="Q8" s="314"/>
      <c r="R8" s="314"/>
    </row>
    <row r="9" spans="1:18" ht="15" customHeight="1" x14ac:dyDescent="0.2">
      <c r="A9" s="312"/>
      <c r="B9" s="313" t="s">
        <v>1286</v>
      </c>
      <c r="C9" s="314"/>
      <c r="D9" s="314"/>
      <c r="E9" s="314"/>
      <c r="F9" s="314"/>
      <c r="G9" s="314"/>
      <c r="H9" s="314"/>
      <c r="I9" s="314"/>
      <c r="J9" s="314"/>
      <c r="K9" s="314"/>
      <c r="L9" s="314"/>
      <c r="M9" s="314"/>
      <c r="N9" s="314"/>
      <c r="O9" s="314"/>
      <c r="P9" s="314"/>
      <c r="Q9" s="314"/>
      <c r="R9" s="314"/>
    </row>
    <row r="10" spans="1:18" ht="15" customHeight="1" x14ac:dyDescent="0.2">
      <c r="A10" s="312"/>
      <c r="B10" s="313" t="s">
        <v>1179</v>
      </c>
      <c r="C10" s="315"/>
      <c r="D10" s="315"/>
      <c r="E10" s="315"/>
      <c r="F10" s="315"/>
      <c r="G10" s="315"/>
      <c r="H10" s="315"/>
      <c r="I10" s="315"/>
      <c r="J10" s="315"/>
      <c r="K10" s="315"/>
      <c r="L10" s="315"/>
      <c r="M10" s="315"/>
      <c r="N10" s="315"/>
      <c r="O10" s="315"/>
      <c r="P10" s="315"/>
      <c r="Q10" s="315"/>
      <c r="R10" s="315"/>
    </row>
    <row r="11" spans="1:18" ht="15" customHeight="1" x14ac:dyDescent="0.2">
      <c r="A11" s="312"/>
      <c r="B11" s="313" t="s">
        <v>1180</v>
      </c>
      <c r="C11" s="315"/>
      <c r="D11" s="315"/>
      <c r="E11" s="315"/>
      <c r="F11" s="315"/>
      <c r="G11" s="315"/>
      <c r="H11" s="315"/>
      <c r="I11" s="315"/>
      <c r="J11" s="315"/>
      <c r="K11" s="315"/>
      <c r="L11" s="315"/>
      <c r="M11" s="315"/>
      <c r="N11" s="315"/>
      <c r="O11" s="315"/>
      <c r="P11" s="315"/>
      <c r="Q11" s="315"/>
      <c r="R11" s="315"/>
    </row>
    <row r="12" spans="1:18" ht="15" customHeight="1" x14ac:dyDescent="0.2">
      <c r="A12" s="312"/>
      <c r="B12" s="313" t="s">
        <v>923</v>
      </c>
      <c r="C12" s="315"/>
      <c r="D12" s="315"/>
      <c r="E12" s="315"/>
      <c r="F12" s="315"/>
      <c r="G12" s="315"/>
      <c r="H12" s="315"/>
      <c r="I12" s="315"/>
      <c r="J12" s="315"/>
      <c r="K12" s="315"/>
      <c r="L12" s="315"/>
      <c r="M12" s="315"/>
      <c r="N12" s="315"/>
      <c r="O12" s="315"/>
      <c r="P12" s="315"/>
      <c r="Q12" s="315"/>
      <c r="R12" s="315"/>
    </row>
    <row r="13" spans="1:18" ht="15" customHeight="1" x14ac:dyDescent="0.2">
      <c r="A13" s="312"/>
      <c r="B13" s="313" t="s">
        <v>1216</v>
      </c>
      <c r="C13" s="315"/>
      <c r="D13" s="315"/>
      <c r="E13" s="315"/>
      <c r="F13" s="315"/>
      <c r="G13" s="315"/>
      <c r="H13" s="315"/>
      <c r="I13" s="315"/>
      <c r="J13" s="315"/>
      <c r="K13" s="315"/>
      <c r="L13" s="315"/>
      <c r="M13" s="315"/>
      <c r="N13" s="315"/>
      <c r="O13" s="315"/>
      <c r="P13" s="315"/>
      <c r="Q13" s="315"/>
      <c r="R13" s="315"/>
    </row>
    <row r="14" spans="1:18" ht="15" customHeight="1" x14ac:dyDescent="0.2">
      <c r="A14" s="312"/>
      <c r="B14" s="313" t="s">
        <v>1181</v>
      </c>
      <c r="C14" s="316"/>
      <c r="D14" s="316"/>
      <c r="E14" s="316"/>
      <c r="F14" s="316"/>
      <c r="G14" s="316"/>
      <c r="H14" s="316"/>
      <c r="I14" s="316"/>
      <c r="J14" s="316"/>
      <c r="K14" s="316"/>
      <c r="L14" s="316"/>
      <c r="M14" s="316"/>
      <c r="N14" s="316"/>
      <c r="O14" s="316"/>
      <c r="P14" s="316"/>
      <c r="Q14" s="316"/>
      <c r="R14" s="316"/>
    </row>
    <row r="15" spans="1:18" ht="15" customHeight="1" x14ac:dyDescent="0.2">
      <c r="A15" s="312"/>
      <c r="B15" s="313" t="s">
        <v>1279</v>
      </c>
      <c r="C15" s="317"/>
      <c r="D15" s="317"/>
      <c r="E15" s="317"/>
      <c r="F15" s="317"/>
      <c r="G15" s="317"/>
      <c r="H15" s="317"/>
      <c r="I15" s="317"/>
      <c r="J15" s="317"/>
      <c r="K15" s="317"/>
      <c r="L15" s="317"/>
      <c r="M15" s="317"/>
      <c r="N15" s="317"/>
      <c r="O15" s="317"/>
      <c r="P15" s="317"/>
      <c r="Q15" s="317"/>
      <c r="R15" s="317"/>
    </row>
    <row r="16" spans="1:18" ht="15" customHeight="1" x14ac:dyDescent="0.2">
      <c r="A16" s="312"/>
      <c r="B16" s="313" t="s">
        <v>1040</v>
      </c>
      <c r="C16" s="315"/>
      <c r="D16" s="315"/>
      <c r="E16" s="315"/>
      <c r="F16" s="315"/>
      <c r="G16" s="315"/>
      <c r="H16" s="315"/>
      <c r="I16" s="315"/>
      <c r="J16" s="315"/>
      <c r="K16" s="315"/>
      <c r="L16" s="315"/>
      <c r="M16" s="315"/>
      <c r="N16" s="315"/>
      <c r="O16" s="315"/>
      <c r="P16" s="315"/>
      <c r="Q16" s="315"/>
      <c r="R16" s="315"/>
    </row>
    <row r="17" spans="1:18" ht="15" customHeight="1" x14ac:dyDescent="0.2">
      <c r="A17" s="312"/>
      <c r="B17" s="313" t="s">
        <v>256</v>
      </c>
      <c r="C17" s="318"/>
      <c r="D17" s="318"/>
      <c r="E17" s="318"/>
      <c r="F17" s="318"/>
      <c r="G17" s="318"/>
      <c r="H17" s="318"/>
      <c r="I17" s="318"/>
      <c r="J17" s="318"/>
      <c r="K17" s="318"/>
      <c r="L17" s="318"/>
      <c r="M17" s="318"/>
      <c r="N17" s="318"/>
      <c r="O17" s="318"/>
      <c r="P17" s="318"/>
      <c r="Q17" s="318"/>
      <c r="R17" s="318"/>
    </row>
    <row r="18" spans="1:18" ht="15" customHeight="1" x14ac:dyDescent="0.2">
      <c r="A18" s="312"/>
      <c r="B18" s="313" t="s">
        <v>71</v>
      </c>
      <c r="C18" s="315"/>
      <c r="D18" s="315"/>
      <c r="E18" s="315"/>
      <c r="F18" s="315"/>
      <c r="G18" s="315"/>
      <c r="H18" s="315"/>
      <c r="I18" s="315"/>
      <c r="J18" s="315"/>
      <c r="K18" s="315"/>
      <c r="L18" s="315"/>
      <c r="M18" s="315"/>
      <c r="N18" s="315"/>
      <c r="O18" s="315"/>
      <c r="P18" s="315"/>
      <c r="Q18" s="315"/>
      <c r="R18" s="315"/>
    </row>
    <row r="19" spans="1:18" ht="15" customHeight="1" x14ac:dyDescent="0.2">
      <c r="A19" s="312"/>
      <c r="B19" s="313" t="s">
        <v>257</v>
      </c>
      <c r="C19" s="320"/>
      <c r="D19" s="320"/>
      <c r="E19" s="320"/>
      <c r="F19" s="320"/>
      <c r="G19" s="320"/>
      <c r="H19" s="320"/>
      <c r="I19" s="320"/>
      <c r="J19" s="320"/>
      <c r="K19" s="320"/>
      <c r="L19" s="320"/>
      <c r="M19" s="320"/>
      <c r="N19" s="320"/>
      <c r="O19" s="320"/>
      <c r="P19" s="320"/>
      <c r="Q19" s="320"/>
      <c r="R19" s="320"/>
    </row>
    <row r="20" spans="1:18" ht="15" customHeight="1" x14ac:dyDescent="0.2">
      <c r="A20" s="312"/>
      <c r="B20" s="313" t="s">
        <v>1055</v>
      </c>
      <c r="C20" s="315"/>
      <c r="D20" s="315"/>
      <c r="E20" s="315"/>
      <c r="F20" s="315"/>
      <c r="G20" s="315"/>
      <c r="H20" s="315"/>
      <c r="I20" s="315"/>
      <c r="J20" s="315"/>
      <c r="K20" s="315"/>
      <c r="L20" s="315"/>
      <c r="M20" s="315"/>
      <c r="N20" s="315"/>
      <c r="O20" s="315"/>
      <c r="P20" s="315"/>
      <c r="Q20" s="315"/>
      <c r="R20" s="315"/>
    </row>
    <row r="21" spans="1:18" ht="15" customHeight="1" x14ac:dyDescent="0.2">
      <c r="A21" s="312"/>
      <c r="B21" s="319" t="s">
        <v>1041</v>
      </c>
      <c r="C21" s="321"/>
      <c r="D21" s="321"/>
      <c r="E21" s="321"/>
      <c r="F21" s="321"/>
      <c r="G21" s="321"/>
      <c r="H21" s="321"/>
      <c r="I21" s="321"/>
      <c r="J21" s="321"/>
      <c r="K21" s="321"/>
      <c r="L21" s="321"/>
      <c r="M21" s="321"/>
      <c r="N21" s="321"/>
      <c r="O21" s="321"/>
      <c r="P21" s="321"/>
      <c r="Q21" s="321"/>
      <c r="R21" s="321"/>
    </row>
    <row r="22" spans="1:18" ht="15" customHeight="1" x14ac:dyDescent="0.2">
      <c r="A22" s="312"/>
      <c r="B22" s="319" t="s">
        <v>1042</v>
      </c>
      <c r="C22" s="315"/>
      <c r="D22" s="315"/>
      <c r="E22" s="315"/>
      <c r="F22" s="315"/>
      <c r="G22" s="315"/>
      <c r="H22" s="315"/>
      <c r="I22" s="315"/>
      <c r="J22" s="315"/>
      <c r="K22" s="315"/>
      <c r="L22" s="315"/>
      <c r="M22" s="315"/>
      <c r="N22" s="315"/>
      <c r="O22" s="315"/>
      <c r="P22" s="315"/>
      <c r="Q22" s="315"/>
      <c r="R22" s="315"/>
    </row>
    <row r="23" spans="1:18" ht="15" customHeight="1" x14ac:dyDescent="0.2">
      <c r="A23" s="312"/>
      <c r="B23" s="313" t="s">
        <v>465</v>
      </c>
      <c r="C23" s="322"/>
      <c r="D23" s="322"/>
      <c r="E23" s="322"/>
      <c r="F23" s="322"/>
      <c r="G23" s="322"/>
      <c r="H23" s="322"/>
      <c r="I23" s="322"/>
      <c r="J23" s="322"/>
      <c r="K23" s="322"/>
      <c r="L23" s="322"/>
      <c r="M23" s="322"/>
      <c r="N23" s="322"/>
      <c r="O23" s="322"/>
      <c r="P23" s="322"/>
      <c r="Q23" s="322"/>
      <c r="R23" s="322"/>
    </row>
    <row r="24" spans="1:18" ht="15" customHeight="1" x14ac:dyDescent="0.2">
      <c r="A24" s="312"/>
      <c r="B24" s="313" t="s">
        <v>466</v>
      </c>
      <c r="C24" s="315"/>
      <c r="D24" s="315"/>
      <c r="E24" s="315"/>
      <c r="F24" s="315"/>
      <c r="G24" s="315"/>
      <c r="H24" s="315"/>
      <c r="I24" s="315"/>
      <c r="J24" s="315"/>
      <c r="K24" s="315"/>
      <c r="L24" s="315"/>
      <c r="M24" s="315"/>
      <c r="N24" s="315"/>
      <c r="O24" s="315"/>
      <c r="P24" s="315"/>
      <c r="Q24" s="315"/>
      <c r="R24" s="315"/>
    </row>
    <row r="25" spans="1:18" ht="15" customHeight="1" x14ac:dyDescent="0.2">
      <c r="A25" s="312"/>
      <c r="B25" s="313" t="s">
        <v>464</v>
      </c>
      <c r="C25" s="323"/>
      <c r="D25" s="323"/>
      <c r="E25" s="323"/>
      <c r="F25" s="323"/>
      <c r="G25" s="323"/>
      <c r="H25" s="323"/>
      <c r="I25" s="323"/>
      <c r="J25" s="315"/>
      <c r="K25" s="315"/>
      <c r="L25" s="315"/>
      <c r="M25" s="315"/>
      <c r="N25" s="315"/>
      <c r="O25" s="315"/>
      <c r="P25" s="315"/>
      <c r="Q25" s="315"/>
      <c r="R25" s="315"/>
    </row>
    <row r="26" spans="1:18" ht="15" customHeight="1" x14ac:dyDescent="0.3">
      <c r="A26" s="312"/>
      <c r="B26" s="313" t="s">
        <v>111</v>
      </c>
      <c r="C26" s="315"/>
      <c r="D26" s="315"/>
      <c r="E26" s="315"/>
      <c r="F26" s="315"/>
      <c r="G26" s="315"/>
      <c r="H26" s="315"/>
      <c r="I26" s="315"/>
      <c r="J26" s="315"/>
      <c r="K26" s="315"/>
      <c r="L26" s="315"/>
      <c r="M26" s="315"/>
      <c r="N26" s="315"/>
      <c r="O26" s="315"/>
      <c r="P26" s="315"/>
      <c r="Q26" s="315"/>
      <c r="R26" s="315"/>
    </row>
    <row r="27" spans="1:18" ht="15" customHeight="1" x14ac:dyDescent="0.2">
      <c r="A27" s="312"/>
      <c r="B27" s="319" t="s">
        <v>258</v>
      </c>
      <c r="C27" s="315"/>
      <c r="D27" s="315"/>
      <c r="E27" s="315"/>
      <c r="F27" s="315"/>
      <c r="G27" s="315"/>
      <c r="H27" s="315"/>
      <c r="I27" s="315"/>
      <c r="J27" s="315"/>
      <c r="K27" s="315"/>
      <c r="L27" s="315"/>
      <c r="M27" s="315"/>
      <c r="N27" s="315"/>
      <c r="O27" s="315"/>
      <c r="P27" s="315"/>
      <c r="Q27" s="315"/>
      <c r="R27" s="315"/>
    </row>
    <row r="28" spans="1:18" ht="15" customHeight="1" x14ac:dyDescent="0.2">
      <c r="A28" s="312"/>
      <c r="B28" s="319" t="s">
        <v>259</v>
      </c>
      <c r="C28" s="324"/>
      <c r="D28" s="324"/>
      <c r="E28" s="324"/>
      <c r="F28" s="324"/>
      <c r="G28" s="324"/>
      <c r="H28" s="324"/>
      <c r="I28" s="324"/>
      <c r="J28" s="324"/>
      <c r="K28" s="324"/>
      <c r="L28" s="324"/>
      <c r="M28" s="324"/>
      <c r="N28" s="324"/>
      <c r="O28" s="324"/>
      <c r="P28" s="324"/>
      <c r="Q28" s="324"/>
      <c r="R28" s="324"/>
    </row>
    <row r="29" spans="1:18" x14ac:dyDescent="0.2">
      <c r="B29" s="312"/>
    </row>
  </sheetData>
  <phoneticPr fontId="2"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Y5" activePane="bottomRight" state="frozen"/>
      <selection pane="topRight" activeCell="C1" sqref="C1"/>
      <selection pane="bottomLeft" activeCell="A5" sqref="A5"/>
      <selection pane="bottomRight" activeCell="BD45" sqref="BD45"/>
    </sheetView>
  </sheetViews>
  <sheetFormatPr defaultColWidth="11" defaultRowHeight="11.25" x14ac:dyDescent="0.2"/>
  <cols>
    <col min="1" max="1" width="12.42578125" style="599" customWidth="1"/>
    <col min="2" max="2" width="26" style="599" customWidth="1"/>
    <col min="3" max="57" width="6.5703125" style="599" customWidth="1"/>
    <col min="58" max="58" width="6.5703125" style="169" customWidth="1"/>
    <col min="59" max="74" width="6.5703125" style="599" customWidth="1"/>
    <col min="75" max="16384" width="11" style="599"/>
  </cols>
  <sheetData>
    <row r="1" spans="1:74" ht="12.75" customHeight="1" x14ac:dyDescent="0.2">
      <c r="A1" s="760" t="s">
        <v>1039</v>
      </c>
      <c r="B1" s="597" t="s">
        <v>521</v>
      </c>
      <c r="C1" s="598"/>
      <c r="D1" s="598"/>
      <c r="E1" s="598"/>
      <c r="F1" s="598"/>
      <c r="G1" s="598"/>
      <c r="H1" s="598"/>
      <c r="I1" s="598"/>
      <c r="J1" s="598"/>
      <c r="K1" s="598"/>
      <c r="L1" s="598"/>
      <c r="M1" s="598"/>
      <c r="N1" s="598"/>
      <c r="O1" s="598"/>
      <c r="P1" s="598"/>
      <c r="Q1" s="598"/>
      <c r="R1" s="598"/>
      <c r="S1" s="598"/>
      <c r="T1" s="598"/>
      <c r="U1" s="598"/>
      <c r="V1" s="598"/>
      <c r="W1" s="598"/>
      <c r="X1" s="598"/>
      <c r="Y1" s="598"/>
      <c r="Z1" s="598"/>
      <c r="AA1" s="598"/>
      <c r="AB1" s="598"/>
      <c r="AC1" s="598"/>
      <c r="AD1" s="598"/>
      <c r="AE1" s="598"/>
      <c r="AF1" s="598"/>
      <c r="AG1" s="598"/>
      <c r="AH1" s="598"/>
      <c r="AI1" s="598"/>
      <c r="AJ1" s="598"/>
      <c r="AK1" s="598"/>
      <c r="AL1" s="598"/>
      <c r="AM1" s="598"/>
      <c r="AN1" s="598"/>
      <c r="AO1" s="598"/>
      <c r="AP1" s="598"/>
      <c r="AQ1" s="598"/>
      <c r="AR1" s="598"/>
      <c r="AS1" s="598"/>
      <c r="AT1" s="598"/>
      <c r="AU1" s="598"/>
      <c r="AV1" s="598"/>
      <c r="AW1" s="598"/>
      <c r="AX1" s="598"/>
      <c r="AY1" s="598"/>
      <c r="AZ1" s="598"/>
      <c r="BA1" s="598"/>
      <c r="BB1" s="598"/>
      <c r="BC1" s="598"/>
      <c r="BD1" s="598"/>
      <c r="BE1" s="598"/>
      <c r="BF1" s="726"/>
      <c r="BG1" s="598"/>
      <c r="BH1" s="598"/>
      <c r="BI1" s="598"/>
      <c r="BJ1" s="598"/>
      <c r="BK1" s="598"/>
      <c r="BL1" s="598"/>
      <c r="BM1" s="598"/>
      <c r="BN1" s="598"/>
      <c r="BO1" s="598"/>
      <c r="BP1" s="598"/>
      <c r="BQ1" s="598"/>
      <c r="BR1" s="598"/>
      <c r="BS1" s="598"/>
      <c r="BT1" s="598"/>
      <c r="BU1" s="598"/>
      <c r="BV1" s="598"/>
    </row>
    <row r="2" spans="1:74" ht="12.75" customHeight="1" x14ac:dyDescent="0.2">
      <c r="A2" s="761"/>
      <c r="B2" s="543" t="str">
        <f>"U.S. Energy Information Administration  |  Short-Term Energy Outlook  - "&amp;Dates!D1</f>
        <v>U.S. Energy Information Administration  |  Short-Term Energy Outlook  - November 2015</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551"/>
      <c r="AN2" s="551"/>
      <c r="AO2" s="551"/>
      <c r="AP2" s="551"/>
      <c r="AQ2" s="551"/>
      <c r="AR2" s="551"/>
      <c r="AS2" s="551"/>
      <c r="AT2" s="551"/>
      <c r="AU2" s="551"/>
      <c r="AV2" s="551"/>
      <c r="AW2" s="551"/>
      <c r="AX2" s="551"/>
      <c r="AY2" s="551"/>
      <c r="AZ2" s="551"/>
      <c r="BA2" s="551"/>
      <c r="BB2" s="551"/>
      <c r="BC2" s="551"/>
      <c r="BD2" s="551"/>
      <c r="BE2" s="551"/>
      <c r="BF2" s="713"/>
      <c r="BG2" s="551"/>
      <c r="BH2" s="551"/>
      <c r="BI2" s="551"/>
      <c r="BJ2" s="551"/>
      <c r="BK2" s="551"/>
      <c r="BL2" s="551"/>
      <c r="BM2" s="551"/>
      <c r="BN2" s="551"/>
      <c r="BO2" s="551"/>
      <c r="BP2" s="551"/>
      <c r="BQ2" s="551"/>
      <c r="BR2" s="551"/>
      <c r="BS2" s="551"/>
      <c r="BT2" s="551"/>
      <c r="BU2" s="551"/>
      <c r="BV2" s="551"/>
    </row>
    <row r="3" spans="1:74" ht="12.75" customHeight="1" x14ac:dyDescent="0.2">
      <c r="A3" s="600"/>
      <c r="B3" s="601"/>
      <c r="C3" s="769">
        <f>Dates!D3</f>
        <v>2011</v>
      </c>
      <c r="D3" s="770"/>
      <c r="E3" s="770"/>
      <c r="F3" s="770"/>
      <c r="G3" s="770"/>
      <c r="H3" s="770"/>
      <c r="I3" s="770"/>
      <c r="J3" s="770"/>
      <c r="K3" s="770"/>
      <c r="L3" s="770"/>
      <c r="M3" s="770"/>
      <c r="N3" s="811"/>
      <c r="O3" s="769">
        <f>C3+1</f>
        <v>2012</v>
      </c>
      <c r="P3" s="770"/>
      <c r="Q3" s="770"/>
      <c r="R3" s="770"/>
      <c r="S3" s="770"/>
      <c r="T3" s="770"/>
      <c r="U3" s="770"/>
      <c r="V3" s="770"/>
      <c r="W3" s="770"/>
      <c r="X3" s="770"/>
      <c r="Y3" s="770"/>
      <c r="Z3" s="811"/>
      <c r="AA3" s="769">
        <f>O3+1</f>
        <v>2013</v>
      </c>
      <c r="AB3" s="770"/>
      <c r="AC3" s="770"/>
      <c r="AD3" s="770"/>
      <c r="AE3" s="770"/>
      <c r="AF3" s="770"/>
      <c r="AG3" s="770"/>
      <c r="AH3" s="770"/>
      <c r="AI3" s="770"/>
      <c r="AJ3" s="770"/>
      <c r="AK3" s="770"/>
      <c r="AL3" s="811"/>
      <c r="AM3" s="769">
        <f>AA3+1</f>
        <v>2014</v>
      </c>
      <c r="AN3" s="770"/>
      <c r="AO3" s="770"/>
      <c r="AP3" s="770"/>
      <c r="AQ3" s="770"/>
      <c r="AR3" s="770"/>
      <c r="AS3" s="770"/>
      <c r="AT3" s="770"/>
      <c r="AU3" s="770"/>
      <c r="AV3" s="770"/>
      <c r="AW3" s="770"/>
      <c r="AX3" s="811"/>
      <c r="AY3" s="769">
        <f>AM3+1</f>
        <v>2015</v>
      </c>
      <c r="AZ3" s="770"/>
      <c r="BA3" s="770"/>
      <c r="BB3" s="770"/>
      <c r="BC3" s="770"/>
      <c r="BD3" s="770"/>
      <c r="BE3" s="770"/>
      <c r="BF3" s="770"/>
      <c r="BG3" s="770"/>
      <c r="BH3" s="770"/>
      <c r="BI3" s="770"/>
      <c r="BJ3" s="811"/>
      <c r="BK3" s="769">
        <f>AY3+1</f>
        <v>2016</v>
      </c>
      <c r="BL3" s="770"/>
      <c r="BM3" s="770"/>
      <c r="BN3" s="770"/>
      <c r="BO3" s="770"/>
      <c r="BP3" s="770"/>
      <c r="BQ3" s="770"/>
      <c r="BR3" s="770"/>
      <c r="BS3" s="770"/>
      <c r="BT3" s="770"/>
      <c r="BU3" s="770"/>
      <c r="BV3" s="811"/>
    </row>
    <row r="4" spans="1:74" s="169" customFormat="1" ht="12.75" customHeight="1" x14ac:dyDescent="0.2">
      <c r="A4" s="132"/>
      <c r="B4" s="602"/>
      <c r="C4" s="18" t="s">
        <v>636</v>
      </c>
      <c r="D4" s="18" t="s">
        <v>637</v>
      </c>
      <c r="E4" s="18" t="s">
        <v>638</v>
      </c>
      <c r="F4" s="18" t="s">
        <v>639</v>
      </c>
      <c r="G4" s="18" t="s">
        <v>640</v>
      </c>
      <c r="H4" s="18" t="s">
        <v>641</v>
      </c>
      <c r="I4" s="18" t="s">
        <v>642</v>
      </c>
      <c r="J4" s="18" t="s">
        <v>643</v>
      </c>
      <c r="K4" s="18" t="s">
        <v>644</v>
      </c>
      <c r="L4" s="18" t="s">
        <v>645</v>
      </c>
      <c r="M4" s="18" t="s">
        <v>646</v>
      </c>
      <c r="N4" s="18" t="s">
        <v>647</v>
      </c>
      <c r="O4" s="18" t="s">
        <v>636</v>
      </c>
      <c r="P4" s="18" t="s">
        <v>637</v>
      </c>
      <c r="Q4" s="18" t="s">
        <v>638</v>
      </c>
      <c r="R4" s="18" t="s">
        <v>639</v>
      </c>
      <c r="S4" s="18" t="s">
        <v>640</v>
      </c>
      <c r="T4" s="18" t="s">
        <v>641</v>
      </c>
      <c r="U4" s="18" t="s">
        <v>642</v>
      </c>
      <c r="V4" s="18" t="s">
        <v>643</v>
      </c>
      <c r="W4" s="18" t="s">
        <v>644</v>
      </c>
      <c r="X4" s="18" t="s">
        <v>645</v>
      </c>
      <c r="Y4" s="18" t="s">
        <v>646</v>
      </c>
      <c r="Z4" s="18" t="s">
        <v>647</v>
      </c>
      <c r="AA4" s="18" t="s">
        <v>636</v>
      </c>
      <c r="AB4" s="18" t="s">
        <v>637</v>
      </c>
      <c r="AC4" s="18" t="s">
        <v>638</v>
      </c>
      <c r="AD4" s="18" t="s">
        <v>639</v>
      </c>
      <c r="AE4" s="18" t="s">
        <v>640</v>
      </c>
      <c r="AF4" s="18" t="s">
        <v>641</v>
      </c>
      <c r="AG4" s="18" t="s">
        <v>642</v>
      </c>
      <c r="AH4" s="18" t="s">
        <v>643</v>
      </c>
      <c r="AI4" s="18" t="s">
        <v>644</v>
      </c>
      <c r="AJ4" s="18" t="s">
        <v>645</v>
      </c>
      <c r="AK4" s="18" t="s">
        <v>646</v>
      </c>
      <c r="AL4" s="18" t="s">
        <v>647</v>
      </c>
      <c r="AM4" s="18" t="s">
        <v>636</v>
      </c>
      <c r="AN4" s="18" t="s">
        <v>637</v>
      </c>
      <c r="AO4" s="18" t="s">
        <v>638</v>
      </c>
      <c r="AP4" s="18" t="s">
        <v>639</v>
      </c>
      <c r="AQ4" s="18" t="s">
        <v>640</v>
      </c>
      <c r="AR4" s="18" t="s">
        <v>641</v>
      </c>
      <c r="AS4" s="18" t="s">
        <v>642</v>
      </c>
      <c r="AT4" s="18" t="s">
        <v>643</v>
      </c>
      <c r="AU4" s="18" t="s">
        <v>644</v>
      </c>
      <c r="AV4" s="18" t="s">
        <v>645</v>
      </c>
      <c r="AW4" s="18" t="s">
        <v>646</v>
      </c>
      <c r="AX4" s="18" t="s">
        <v>647</v>
      </c>
      <c r="AY4" s="18" t="s">
        <v>636</v>
      </c>
      <c r="AZ4" s="18" t="s">
        <v>637</v>
      </c>
      <c r="BA4" s="18" t="s">
        <v>638</v>
      </c>
      <c r="BB4" s="18" t="s">
        <v>639</v>
      </c>
      <c r="BC4" s="18" t="s">
        <v>640</v>
      </c>
      <c r="BD4" s="18" t="s">
        <v>641</v>
      </c>
      <c r="BE4" s="18" t="s">
        <v>642</v>
      </c>
      <c r="BF4" s="18" t="s">
        <v>643</v>
      </c>
      <c r="BG4" s="18" t="s">
        <v>644</v>
      </c>
      <c r="BH4" s="18" t="s">
        <v>645</v>
      </c>
      <c r="BI4" s="18" t="s">
        <v>646</v>
      </c>
      <c r="BJ4" s="18" t="s">
        <v>647</v>
      </c>
      <c r="BK4" s="18" t="s">
        <v>636</v>
      </c>
      <c r="BL4" s="18" t="s">
        <v>637</v>
      </c>
      <c r="BM4" s="18" t="s">
        <v>638</v>
      </c>
      <c r="BN4" s="18" t="s">
        <v>639</v>
      </c>
      <c r="BO4" s="18" t="s">
        <v>640</v>
      </c>
      <c r="BP4" s="18" t="s">
        <v>641</v>
      </c>
      <c r="BQ4" s="18" t="s">
        <v>642</v>
      </c>
      <c r="BR4" s="18" t="s">
        <v>643</v>
      </c>
      <c r="BS4" s="18" t="s">
        <v>644</v>
      </c>
      <c r="BT4" s="18" t="s">
        <v>645</v>
      </c>
      <c r="BU4" s="18" t="s">
        <v>646</v>
      </c>
      <c r="BV4" s="18" t="s">
        <v>647</v>
      </c>
    </row>
    <row r="5" spans="1:74" ht="12" customHeight="1" x14ac:dyDescent="0.2">
      <c r="A5" s="603"/>
      <c r="B5" s="170" t="s">
        <v>506</v>
      </c>
      <c r="C5" s="540"/>
      <c r="D5" s="540"/>
      <c r="E5" s="540"/>
      <c r="F5" s="540"/>
      <c r="G5" s="540"/>
      <c r="H5" s="540"/>
      <c r="I5" s="540"/>
      <c r="J5" s="540"/>
      <c r="K5" s="540"/>
      <c r="L5" s="540"/>
      <c r="M5" s="540"/>
      <c r="N5" s="540"/>
      <c r="O5" s="540"/>
      <c r="P5" s="540"/>
      <c r="Q5" s="540"/>
      <c r="R5" s="540"/>
      <c r="S5" s="540"/>
      <c r="T5" s="540"/>
      <c r="U5" s="540"/>
      <c r="V5" s="540"/>
      <c r="W5" s="540"/>
      <c r="X5" s="540"/>
      <c r="Y5" s="540"/>
      <c r="Z5" s="540"/>
      <c r="AA5" s="540"/>
      <c r="AB5" s="540"/>
      <c r="AC5" s="540"/>
      <c r="AD5" s="540"/>
      <c r="AE5" s="540"/>
      <c r="AF5" s="540"/>
      <c r="AG5" s="540"/>
      <c r="AH5" s="540"/>
      <c r="AI5" s="540"/>
      <c r="AJ5" s="540"/>
      <c r="AK5" s="540"/>
      <c r="AL5" s="540"/>
      <c r="AM5" s="540"/>
      <c r="AN5" s="540"/>
      <c r="AO5" s="540"/>
      <c r="AP5" s="540"/>
      <c r="AQ5" s="540"/>
      <c r="AR5" s="540"/>
      <c r="AS5" s="540"/>
      <c r="AT5" s="540"/>
      <c r="AU5" s="540"/>
      <c r="AV5" s="540"/>
      <c r="AW5" s="540"/>
      <c r="AX5" s="540"/>
      <c r="AY5" s="540"/>
      <c r="AZ5" s="540"/>
      <c r="BA5" s="540"/>
      <c r="BB5" s="540"/>
      <c r="BC5" s="540"/>
      <c r="BD5" s="540"/>
      <c r="BE5" s="540"/>
      <c r="BF5" s="540"/>
      <c r="BG5" s="540"/>
      <c r="BH5" s="540"/>
      <c r="BI5" s="540"/>
      <c r="BJ5" s="540"/>
      <c r="BK5" s="540"/>
      <c r="BL5" s="540"/>
      <c r="BM5" s="540"/>
      <c r="BN5" s="540"/>
      <c r="BO5" s="540"/>
      <c r="BP5" s="540"/>
      <c r="BQ5" s="540"/>
      <c r="BR5" s="540"/>
      <c r="BS5" s="540"/>
      <c r="BT5" s="540"/>
      <c r="BU5" s="540"/>
      <c r="BV5" s="540"/>
    </row>
    <row r="6" spans="1:74" ht="12" customHeight="1" x14ac:dyDescent="0.2">
      <c r="A6" s="604" t="s">
        <v>991</v>
      </c>
      <c r="B6" s="605" t="s">
        <v>54</v>
      </c>
      <c r="C6" s="273">
        <v>0.24665304599999999</v>
      </c>
      <c r="D6" s="273">
        <v>0.232889234</v>
      </c>
      <c r="E6" s="273">
        <v>0.30065704799999998</v>
      </c>
      <c r="F6" s="273">
        <v>0.30127097200000003</v>
      </c>
      <c r="G6" s="273">
        <v>0.31466333499999999</v>
      </c>
      <c r="H6" s="273">
        <v>0.31089956800000002</v>
      </c>
      <c r="I6" s="273">
        <v>0.30287825800000001</v>
      </c>
      <c r="J6" s="273">
        <v>0.249370591</v>
      </c>
      <c r="K6" s="273">
        <v>0.206504245</v>
      </c>
      <c r="L6" s="273">
        <v>0.191011984</v>
      </c>
      <c r="M6" s="273">
        <v>0.19949508699999999</v>
      </c>
      <c r="N6" s="273">
        <v>0.228833024</v>
      </c>
      <c r="O6" s="273">
        <v>0.21724610899999999</v>
      </c>
      <c r="P6" s="273">
        <v>0.19070922500000001</v>
      </c>
      <c r="Q6" s="273">
        <v>0.244296293</v>
      </c>
      <c r="R6" s="273">
        <v>0.24849481500000001</v>
      </c>
      <c r="S6" s="273">
        <v>0.27051600399999998</v>
      </c>
      <c r="T6" s="273">
        <v>0.252001535</v>
      </c>
      <c r="U6" s="273">
        <v>0.25076452399999999</v>
      </c>
      <c r="V6" s="273">
        <v>0.217726641</v>
      </c>
      <c r="W6" s="273">
        <v>0.16598695799999999</v>
      </c>
      <c r="X6" s="273">
        <v>0.155168679</v>
      </c>
      <c r="Y6" s="273">
        <v>0.17621469100000001</v>
      </c>
      <c r="Z6" s="273">
        <v>0.21692161400000001</v>
      </c>
      <c r="AA6" s="273">
        <v>0.23376475299999999</v>
      </c>
      <c r="AB6" s="273">
        <v>0.19130812799999999</v>
      </c>
      <c r="AC6" s="273">
        <v>0.19299272100000001</v>
      </c>
      <c r="AD6" s="273">
        <v>0.23702224</v>
      </c>
      <c r="AE6" s="273">
        <v>0.26827026199999998</v>
      </c>
      <c r="AF6" s="273">
        <v>0.25809464399999998</v>
      </c>
      <c r="AG6" s="273">
        <v>0.25693108999999997</v>
      </c>
      <c r="AH6" s="273">
        <v>0.204076281</v>
      </c>
      <c r="AI6" s="273">
        <v>0.159517468</v>
      </c>
      <c r="AJ6" s="273">
        <v>0.16179595099999999</v>
      </c>
      <c r="AK6" s="273">
        <v>0.16666720500000001</v>
      </c>
      <c r="AL6" s="273">
        <v>0.198481834</v>
      </c>
      <c r="AM6" s="273">
        <v>0.20301132</v>
      </c>
      <c r="AN6" s="273">
        <v>0.16402296599999999</v>
      </c>
      <c r="AO6" s="273">
        <v>0.22901028000000001</v>
      </c>
      <c r="AP6" s="273">
        <v>0.23720258399999999</v>
      </c>
      <c r="AQ6" s="273">
        <v>0.249961345</v>
      </c>
      <c r="AR6" s="273">
        <v>0.24432256499999999</v>
      </c>
      <c r="AS6" s="273">
        <v>0.22972025300000001</v>
      </c>
      <c r="AT6" s="273">
        <v>0.186460869</v>
      </c>
      <c r="AU6" s="273">
        <v>0.150149748</v>
      </c>
      <c r="AV6" s="273">
        <v>0.16083796</v>
      </c>
      <c r="AW6" s="273">
        <v>0.17628179299999999</v>
      </c>
      <c r="AX6" s="273">
        <v>0.21159707899999999</v>
      </c>
      <c r="AY6" s="273">
        <v>0.23078944200000001</v>
      </c>
      <c r="AZ6" s="273">
        <v>0.21339430700000001</v>
      </c>
      <c r="BA6" s="273">
        <v>0.23319087699999999</v>
      </c>
      <c r="BB6" s="273">
        <v>0.21203060900000001</v>
      </c>
      <c r="BC6" s="273">
        <v>0.19064286599999999</v>
      </c>
      <c r="BD6" s="273">
        <v>0.189834208</v>
      </c>
      <c r="BE6" s="273">
        <v>0.19950590000000001</v>
      </c>
      <c r="BF6" s="273">
        <v>0.18304319999999999</v>
      </c>
      <c r="BG6" s="273">
        <v>0.14266870000000001</v>
      </c>
      <c r="BH6" s="273">
        <v>0.13268389999999999</v>
      </c>
      <c r="BI6" s="361">
        <v>0.14250989999999999</v>
      </c>
      <c r="BJ6" s="361">
        <v>0.16159670000000001</v>
      </c>
      <c r="BK6" s="361">
        <v>0.20507590000000001</v>
      </c>
      <c r="BL6" s="361">
        <v>0.17799989999999999</v>
      </c>
      <c r="BM6" s="361">
        <v>0.1923851</v>
      </c>
      <c r="BN6" s="361">
        <v>0.21284810000000001</v>
      </c>
      <c r="BO6" s="361">
        <v>0.2358306</v>
      </c>
      <c r="BP6" s="361">
        <v>0.2412329</v>
      </c>
      <c r="BQ6" s="361">
        <v>0.2283965</v>
      </c>
      <c r="BR6" s="361">
        <v>0.198019</v>
      </c>
      <c r="BS6" s="361">
        <v>0.15171889999999999</v>
      </c>
      <c r="BT6" s="361">
        <v>0.15992020000000001</v>
      </c>
      <c r="BU6" s="361">
        <v>0.1790976</v>
      </c>
      <c r="BV6" s="361">
        <v>0.20570330000000001</v>
      </c>
    </row>
    <row r="7" spans="1:74" ht="12" customHeight="1" x14ac:dyDescent="0.2">
      <c r="A7" s="558" t="s">
        <v>801</v>
      </c>
      <c r="B7" s="605" t="s">
        <v>1079</v>
      </c>
      <c r="C7" s="273">
        <v>1.690734E-2</v>
      </c>
      <c r="D7" s="273">
        <v>1.554698E-2</v>
      </c>
      <c r="E7" s="273">
        <v>1.529258E-2</v>
      </c>
      <c r="F7" s="273">
        <v>1.1949009999999999E-2</v>
      </c>
      <c r="G7" s="273">
        <v>1.318126E-2</v>
      </c>
      <c r="H7" s="273">
        <v>1.5634459999999999E-2</v>
      </c>
      <c r="I7" s="273">
        <v>1.695998E-2</v>
      </c>
      <c r="J7" s="273">
        <v>1.7168590000000001E-2</v>
      </c>
      <c r="K7" s="273">
        <v>1.5492560000000001E-2</v>
      </c>
      <c r="L7" s="273">
        <v>1.4040540000000001E-2</v>
      </c>
      <c r="M7" s="273">
        <v>1.3667220000000001E-2</v>
      </c>
      <c r="N7" s="273">
        <v>1.631815E-2</v>
      </c>
      <c r="O7" s="273">
        <v>1.6836839999999999E-2</v>
      </c>
      <c r="P7" s="273">
        <v>1.6026209999999999E-2</v>
      </c>
      <c r="Q7" s="273">
        <v>1.560694E-2</v>
      </c>
      <c r="R7" s="273">
        <v>1.2707380000000001E-2</v>
      </c>
      <c r="S7" s="273">
        <v>1.4017669999999999E-2</v>
      </c>
      <c r="T7" s="273">
        <v>1.6377320000000001E-2</v>
      </c>
      <c r="U7" s="273">
        <v>1.773578E-2</v>
      </c>
      <c r="V7" s="273">
        <v>1.793055E-2</v>
      </c>
      <c r="W7" s="273">
        <v>1.6490029999999999E-2</v>
      </c>
      <c r="X7" s="273">
        <v>1.5106100000000001E-2</v>
      </c>
      <c r="Y7" s="273">
        <v>1.5018500000000001E-2</v>
      </c>
      <c r="Z7" s="273">
        <v>1.6337830000000001E-2</v>
      </c>
      <c r="AA7" s="273">
        <v>1.7125310000000001E-2</v>
      </c>
      <c r="AB7" s="273">
        <v>1.530046E-2</v>
      </c>
      <c r="AC7" s="273">
        <v>1.6976689999999999E-2</v>
      </c>
      <c r="AD7" s="273">
        <v>1.3649649999999999E-2</v>
      </c>
      <c r="AE7" s="273">
        <v>1.533662E-2</v>
      </c>
      <c r="AF7" s="273">
        <v>1.6784520000000001E-2</v>
      </c>
      <c r="AG7" s="273">
        <v>1.844757E-2</v>
      </c>
      <c r="AH7" s="273">
        <v>1.9908579999999999E-2</v>
      </c>
      <c r="AI7" s="273">
        <v>1.8035789999999999E-2</v>
      </c>
      <c r="AJ7" s="273">
        <v>1.752225E-2</v>
      </c>
      <c r="AK7" s="273">
        <v>1.852825E-2</v>
      </c>
      <c r="AL7" s="273">
        <v>1.981047E-2</v>
      </c>
      <c r="AM7" s="273">
        <v>2.1693250000000001E-2</v>
      </c>
      <c r="AN7" s="273">
        <v>1.9947900000000001E-2</v>
      </c>
      <c r="AO7" s="273">
        <v>2.1809499999999999E-2</v>
      </c>
      <c r="AP7" s="273">
        <v>1.6829859999999999E-2</v>
      </c>
      <c r="AQ7" s="273">
        <v>1.784906E-2</v>
      </c>
      <c r="AR7" s="273">
        <v>2.162847E-2</v>
      </c>
      <c r="AS7" s="273">
        <v>2.1880380000000001E-2</v>
      </c>
      <c r="AT7" s="273">
        <v>2.189255E-2</v>
      </c>
      <c r="AU7" s="273">
        <v>2.006935E-2</v>
      </c>
      <c r="AV7" s="273">
        <v>2.0234990000000001E-2</v>
      </c>
      <c r="AW7" s="273">
        <v>2.086872E-2</v>
      </c>
      <c r="AX7" s="273">
        <v>2.1860569999999999E-2</v>
      </c>
      <c r="AY7" s="273">
        <v>2.2184700000000002E-2</v>
      </c>
      <c r="AZ7" s="273">
        <v>2.055473E-2</v>
      </c>
      <c r="BA7" s="273">
        <v>1.9822260000000001E-2</v>
      </c>
      <c r="BB7" s="273">
        <v>1.6935229999999999E-2</v>
      </c>
      <c r="BC7" s="273">
        <v>1.8922609999999999E-2</v>
      </c>
      <c r="BD7" s="273">
        <v>2.0106280000000001E-2</v>
      </c>
      <c r="BE7" s="273">
        <v>2.2558689999999999E-2</v>
      </c>
      <c r="BF7" s="273">
        <v>2.3142350999999999E-2</v>
      </c>
      <c r="BG7" s="273">
        <v>2.06369E-2</v>
      </c>
      <c r="BH7" s="273">
        <v>1.8284999999999999E-2</v>
      </c>
      <c r="BI7" s="361">
        <v>1.9447099999999998E-2</v>
      </c>
      <c r="BJ7" s="361">
        <v>2.17842E-2</v>
      </c>
      <c r="BK7" s="361">
        <v>2.1422E-2</v>
      </c>
      <c r="BL7" s="361">
        <v>2.0295500000000001E-2</v>
      </c>
      <c r="BM7" s="361">
        <v>2.02238E-2</v>
      </c>
      <c r="BN7" s="361">
        <v>1.6239E-2</v>
      </c>
      <c r="BO7" s="361">
        <v>1.82306E-2</v>
      </c>
      <c r="BP7" s="361">
        <v>2.1647300000000001E-2</v>
      </c>
      <c r="BQ7" s="361">
        <v>2.34754E-2</v>
      </c>
      <c r="BR7" s="361">
        <v>2.4301900000000001E-2</v>
      </c>
      <c r="BS7" s="361">
        <v>2.1647099999999999E-2</v>
      </c>
      <c r="BT7" s="361">
        <v>1.9438500000000001E-2</v>
      </c>
      <c r="BU7" s="361">
        <v>2.0446099999999998E-2</v>
      </c>
      <c r="BV7" s="361">
        <v>2.2605299999999998E-2</v>
      </c>
    </row>
    <row r="8" spans="1:74" ht="12" customHeight="1" x14ac:dyDescent="0.2">
      <c r="A8" s="558" t="s">
        <v>802</v>
      </c>
      <c r="B8" s="605" t="s">
        <v>1080</v>
      </c>
      <c r="C8" s="273">
        <v>2.0529510000000001E-2</v>
      </c>
      <c r="D8" s="273">
        <v>1.928349E-2</v>
      </c>
      <c r="E8" s="273">
        <v>2.0909549999999999E-2</v>
      </c>
      <c r="F8" s="273">
        <v>1.968721E-2</v>
      </c>
      <c r="G8" s="273">
        <v>2.0526249999999999E-2</v>
      </c>
      <c r="H8" s="273">
        <v>2.1543960000000001E-2</v>
      </c>
      <c r="I8" s="273">
        <v>2.2358200000000002E-2</v>
      </c>
      <c r="J8" s="273">
        <v>2.2251730000000001E-2</v>
      </c>
      <c r="K8" s="273">
        <v>2.106158E-2</v>
      </c>
      <c r="L8" s="273">
        <v>2.153031E-2</v>
      </c>
      <c r="M8" s="273">
        <v>2.2022320000000001E-2</v>
      </c>
      <c r="N8" s="273">
        <v>2.2864220000000001E-2</v>
      </c>
      <c r="O8" s="273">
        <v>2.1706099999999999E-2</v>
      </c>
      <c r="P8" s="273">
        <v>1.989022E-2</v>
      </c>
      <c r="Q8" s="273">
        <v>2.1808330000000001E-2</v>
      </c>
      <c r="R8" s="273">
        <v>2.0508390000000001E-2</v>
      </c>
      <c r="S8" s="273">
        <v>2.180646E-2</v>
      </c>
      <c r="T8" s="273">
        <v>2.1540480000000001E-2</v>
      </c>
      <c r="U8" s="273">
        <v>2.2667779999999998E-2</v>
      </c>
      <c r="V8" s="273">
        <v>2.2540270000000001E-2</v>
      </c>
      <c r="W8" s="273">
        <v>2.1239930000000001E-2</v>
      </c>
      <c r="X8" s="273">
        <v>2.248499E-2</v>
      </c>
      <c r="Y8" s="273">
        <v>2.254221E-2</v>
      </c>
      <c r="Z8" s="273">
        <v>2.371759E-2</v>
      </c>
      <c r="AA8" s="273">
        <v>2.1959019999999999E-2</v>
      </c>
      <c r="AB8" s="273">
        <v>1.941056E-2</v>
      </c>
      <c r="AC8" s="273">
        <v>2.251949E-2</v>
      </c>
      <c r="AD8" s="273">
        <v>2.0908670000000001E-2</v>
      </c>
      <c r="AE8" s="273">
        <v>2.211107E-2</v>
      </c>
      <c r="AF8" s="273">
        <v>2.177142E-2</v>
      </c>
      <c r="AG8" s="273">
        <v>2.243738E-2</v>
      </c>
      <c r="AH8" s="273">
        <v>2.250957E-2</v>
      </c>
      <c r="AI8" s="273">
        <v>2.124844E-2</v>
      </c>
      <c r="AJ8" s="273">
        <v>2.1597330000000001E-2</v>
      </c>
      <c r="AK8" s="273">
        <v>2.203105E-2</v>
      </c>
      <c r="AL8" s="273">
        <v>2.3680920000000001E-2</v>
      </c>
      <c r="AM8" s="273">
        <v>2.1730340000000001E-2</v>
      </c>
      <c r="AN8" s="273">
        <v>1.9012319999999999E-2</v>
      </c>
      <c r="AO8" s="273">
        <v>2.2135249999999999E-2</v>
      </c>
      <c r="AP8" s="273">
        <v>2.1337970000000001E-2</v>
      </c>
      <c r="AQ8" s="273">
        <v>2.1891009999999999E-2</v>
      </c>
      <c r="AR8" s="273">
        <v>2.15313E-2</v>
      </c>
      <c r="AS8" s="273">
        <v>2.31068E-2</v>
      </c>
      <c r="AT8" s="273">
        <v>2.2168730000000001E-2</v>
      </c>
      <c r="AU8" s="273">
        <v>2.084807E-2</v>
      </c>
      <c r="AV8" s="273">
        <v>2.2000220000000001E-2</v>
      </c>
      <c r="AW8" s="273">
        <v>2.1999020000000001E-2</v>
      </c>
      <c r="AX8" s="273">
        <v>2.228931E-2</v>
      </c>
      <c r="AY8" s="273">
        <v>2.2543819999999999E-2</v>
      </c>
      <c r="AZ8" s="273">
        <v>1.9591319999999999E-2</v>
      </c>
      <c r="BA8" s="273">
        <v>2.0765530000000001E-2</v>
      </c>
      <c r="BB8" s="273">
        <v>2.027963E-2</v>
      </c>
      <c r="BC8" s="273">
        <v>2.0961520000000001E-2</v>
      </c>
      <c r="BD8" s="273">
        <v>2.08541E-2</v>
      </c>
      <c r="BE8" s="273">
        <v>2.292955E-2</v>
      </c>
      <c r="BF8" s="273">
        <v>2.2227093999999999E-2</v>
      </c>
      <c r="BG8" s="273">
        <v>2.1828199999999999E-2</v>
      </c>
      <c r="BH8" s="273">
        <v>2.2017200000000001E-2</v>
      </c>
      <c r="BI8" s="361">
        <v>2.2384000000000001E-2</v>
      </c>
      <c r="BJ8" s="361">
        <v>2.3312800000000002E-2</v>
      </c>
      <c r="BK8" s="361">
        <v>2.2129699999999999E-2</v>
      </c>
      <c r="BL8" s="361">
        <v>2.0846799999999999E-2</v>
      </c>
      <c r="BM8" s="361">
        <v>2.2491799999999999E-2</v>
      </c>
      <c r="BN8" s="361">
        <v>2.1597000000000002E-2</v>
      </c>
      <c r="BO8" s="361">
        <v>2.2397199999999999E-2</v>
      </c>
      <c r="BP8" s="361">
        <v>2.26838E-2</v>
      </c>
      <c r="BQ8" s="361">
        <v>2.38727E-2</v>
      </c>
      <c r="BR8" s="361">
        <v>2.3651100000000001E-2</v>
      </c>
      <c r="BS8" s="361">
        <v>2.21944E-2</v>
      </c>
      <c r="BT8" s="361">
        <v>2.2169100000000001E-2</v>
      </c>
      <c r="BU8" s="361">
        <v>2.24345E-2</v>
      </c>
      <c r="BV8" s="361">
        <v>2.3299E-2</v>
      </c>
    </row>
    <row r="9" spans="1:74" ht="12" customHeight="1" x14ac:dyDescent="0.2">
      <c r="A9" s="603" t="s">
        <v>109</v>
      </c>
      <c r="B9" s="605" t="s">
        <v>624</v>
      </c>
      <c r="C9" s="273">
        <v>8.3044444893000002E-2</v>
      </c>
      <c r="D9" s="273">
        <v>0.10150792605</v>
      </c>
      <c r="E9" s="273">
        <v>0.10240880741</v>
      </c>
      <c r="F9" s="273">
        <v>0.12063913771</v>
      </c>
      <c r="G9" s="273">
        <v>0.11433122126</v>
      </c>
      <c r="H9" s="273">
        <v>0.1066889874</v>
      </c>
      <c r="I9" s="273">
        <v>7.2730716767999998E-2</v>
      </c>
      <c r="J9" s="273">
        <v>7.2584880374999994E-2</v>
      </c>
      <c r="K9" s="273">
        <v>6.6705194502000006E-2</v>
      </c>
      <c r="L9" s="273">
        <v>0.10220350498</v>
      </c>
      <c r="M9" s="273">
        <v>0.12078152774000001</v>
      </c>
      <c r="N9" s="273">
        <v>0.10346805501</v>
      </c>
      <c r="O9" s="273">
        <v>0.12964873662000001</v>
      </c>
      <c r="P9" s="273">
        <v>0.10510854906</v>
      </c>
      <c r="Q9" s="273">
        <v>0.13340712460000001</v>
      </c>
      <c r="R9" s="273">
        <v>0.12087186287</v>
      </c>
      <c r="S9" s="273">
        <v>0.1192831536</v>
      </c>
      <c r="T9" s="273">
        <v>0.11387728542</v>
      </c>
      <c r="U9" s="273">
        <v>8.3910497114999996E-2</v>
      </c>
      <c r="V9" s="273">
        <v>8.0554875430999998E-2</v>
      </c>
      <c r="W9" s="273">
        <v>8.3599715402999999E-2</v>
      </c>
      <c r="X9" s="273">
        <v>0.1201714783</v>
      </c>
      <c r="Y9" s="273">
        <v>0.11078825421999999</v>
      </c>
      <c r="Z9" s="273">
        <v>0.13814315175</v>
      </c>
      <c r="AA9" s="273">
        <v>0.14016473869000001</v>
      </c>
      <c r="AB9" s="273">
        <v>0.1338726959</v>
      </c>
      <c r="AC9" s="273">
        <v>0.14985515020000001</v>
      </c>
      <c r="AD9" s="273">
        <v>0.16622795949999999</v>
      </c>
      <c r="AE9" s="273">
        <v>0.15444112055000001</v>
      </c>
      <c r="AF9" s="273">
        <v>0.13076460103000001</v>
      </c>
      <c r="AG9" s="273">
        <v>0.10551507845999999</v>
      </c>
      <c r="AH9" s="273">
        <v>9.1634104512000006E-2</v>
      </c>
      <c r="AI9" s="273">
        <v>0.11103148118</v>
      </c>
      <c r="AJ9" s="273">
        <v>0.12967160235</v>
      </c>
      <c r="AK9" s="273">
        <v>0.15025761221</v>
      </c>
      <c r="AL9" s="273">
        <v>0.13279395358000001</v>
      </c>
      <c r="AM9" s="273">
        <v>0.17133346116000001</v>
      </c>
      <c r="AN9" s="273">
        <v>0.13289747330000001</v>
      </c>
      <c r="AO9" s="273">
        <v>0.16882335701000001</v>
      </c>
      <c r="AP9" s="273">
        <v>0.17812198553</v>
      </c>
      <c r="AQ9" s="273">
        <v>0.1475685005</v>
      </c>
      <c r="AR9" s="273">
        <v>0.14914577980999999</v>
      </c>
      <c r="AS9" s="273">
        <v>0.11508714288999999</v>
      </c>
      <c r="AT9" s="273">
        <v>9.6947574529000005E-2</v>
      </c>
      <c r="AU9" s="273">
        <v>0.1091385401</v>
      </c>
      <c r="AV9" s="273">
        <v>0.1385751489</v>
      </c>
      <c r="AW9" s="273">
        <v>0.18115998576</v>
      </c>
      <c r="AX9" s="273">
        <v>0.13972033901</v>
      </c>
      <c r="AY9" s="273">
        <v>0.14504786854000001</v>
      </c>
      <c r="AZ9" s="273">
        <v>0.14225569966000001</v>
      </c>
      <c r="BA9" s="273">
        <v>0.14600833774999999</v>
      </c>
      <c r="BB9" s="273">
        <v>0.16954302748</v>
      </c>
      <c r="BC9" s="273">
        <v>0.16217379701000001</v>
      </c>
      <c r="BD9" s="273">
        <v>0.12736131857999999</v>
      </c>
      <c r="BE9" s="273">
        <v>0.12959165637</v>
      </c>
      <c r="BF9" s="273">
        <v>0.12396423024</v>
      </c>
      <c r="BG9" s="273">
        <v>0.12964249999999999</v>
      </c>
      <c r="BH9" s="273">
        <v>0.1567703</v>
      </c>
      <c r="BI9" s="361">
        <v>0.1633752</v>
      </c>
      <c r="BJ9" s="361">
        <v>0.16881579999999999</v>
      </c>
      <c r="BK9" s="361">
        <v>0.175486</v>
      </c>
      <c r="BL9" s="361">
        <v>0.1604167</v>
      </c>
      <c r="BM9" s="361">
        <v>0.189859</v>
      </c>
      <c r="BN9" s="361">
        <v>0.20116690000000001</v>
      </c>
      <c r="BO9" s="361">
        <v>0.19032840000000001</v>
      </c>
      <c r="BP9" s="361">
        <v>0.17236199999999999</v>
      </c>
      <c r="BQ9" s="361">
        <v>0.1412013</v>
      </c>
      <c r="BR9" s="361">
        <v>0.1339513</v>
      </c>
      <c r="BS9" s="361">
        <v>0.14035529999999999</v>
      </c>
      <c r="BT9" s="361">
        <v>0.1691926</v>
      </c>
      <c r="BU9" s="361">
        <v>0.17404330000000001</v>
      </c>
      <c r="BV9" s="361">
        <v>0.19327610000000001</v>
      </c>
    </row>
    <row r="10" spans="1:74" ht="12" customHeight="1" x14ac:dyDescent="0.2">
      <c r="A10" s="603" t="s">
        <v>69</v>
      </c>
      <c r="B10" s="605" t="s">
        <v>622</v>
      </c>
      <c r="C10" s="273">
        <v>1.308688E-2</v>
      </c>
      <c r="D10" s="273">
        <v>1.180495E-2</v>
      </c>
      <c r="E10" s="273">
        <v>1.299497E-2</v>
      </c>
      <c r="F10" s="273">
        <v>1.2038699999999999E-2</v>
      </c>
      <c r="G10" s="273">
        <v>1.280127E-2</v>
      </c>
      <c r="H10" s="273">
        <v>1.1800659999999999E-2</v>
      </c>
      <c r="I10" s="273">
        <v>1.2329949999999999E-2</v>
      </c>
      <c r="J10" s="273">
        <v>1.2384279999999999E-2</v>
      </c>
      <c r="K10" s="273">
        <v>1.190738E-2</v>
      </c>
      <c r="L10" s="273">
        <v>1.244256E-2</v>
      </c>
      <c r="M10" s="273">
        <v>1.235113E-2</v>
      </c>
      <c r="N10" s="273">
        <v>1.286779E-2</v>
      </c>
      <c r="O10" s="273">
        <v>1.202107E-2</v>
      </c>
      <c r="P10" s="273">
        <v>1.135569E-2</v>
      </c>
      <c r="Q10" s="273">
        <v>1.2229439999999999E-2</v>
      </c>
      <c r="R10" s="273">
        <v>1.187877E-2</v>
      </c>
      <c r="S10" s="273">
        <v>1.2408779999999999E-2</v>
      </c>
      <c r="T10" s="273">
        <v>1.2156480000000001E-2</v>
      </c>
      <c r="U10" s="273">
        <v>1.256726E-2</v>
      </c>
      <c r="V10" s="273">
        <v>1.24073E-2</v>
      </c>
      <c r="W10" s="273">
        <v>1.2370610000000001E-2</v>
      </c>
      <c r="X10" s="273">
        <v>1.264814E-2</v>
      </c>
      <c r="Y10" s="273">
        <v>1.28185E-2</v>
      </c>
      <c r="Z10" s="273">
        <v>1.322957E-2</v>
      </c>
      <c r="AA10" s="273">
        <v>1.318449E-2</v>
      </c>
      <c r="AB10" s="273">
        <v>1.1794870000000001E-2</v>
      </c>
      <c r="AC10" s="273">
        <v>1.314953E-2</v>
      </c>
      <c r="AD10" s="273">
        <v>1.215669E-2</v>
      </c>
      <c r="AE10" s="273">
        <v>1.247683E-2</v>
      </c>
      <c r="AF10" s="273">
        <v>1.219578E-2</v>
      </c>
      <c r="AG10" s="273">
        <v>1.275515E-2</v>
      </c>
      <c r="AH10" s="273">
        <v>1.261733E-2</v>
      </c>
      <c r="AI10" s="273">
        <v>1.2396559999999999E-2</v>
      </c>
      <c r="AJ10" s="273">
        <v>1.3009099999999999E-2</v>
      </c>
      <c r="AK10" s="273">
        <v>1.1739970000000001E-2</v>
      </c>
      <c r="AL10" s="273">
        <v>1.302933E-2</v>
      </c>
      <c r="AM10" s="273">
        <v>1.288751E-2</v>
      </c>
      <c r="AN10" s="273">
        <v>1.1471449999999999E-2</v>
      </c>
      <c r="AO10" s="273">
        <v>1.2722499999999999E-2</v>
      </c>
      <c r="AP10" s="273">
        <v>1.2492970000000001E-2</v>
      </c>
      <c r="AQ10" s="273">
        <v>1.2672040000000001E-2</v>
      </c>
      <c r="AR10" s="273">
        <v>1.230125E-2</v>
      </c>
      <c r="AS10" s="273">
        <v>1.255041E-2</v>
      </c>
      <c r="AT10" s="273">
        <v>1.264207E-2</v>
      </c>
      <c r="AU10" s="273">
        <v>1.243578E-2</v>
      </c>
      <c r="AV10" s="273">
        <v>1.279312E-2</v>
      </c>
      <c r="AW10" s="273">
        <v>1.295841E-2</v>
      </c>
      <c r="AX10" s="273">
        <v>1.307757E-2</v>
      </c>
      <c r="AY10" s="273">
        <v>1.381252E-2</v>
      </c>
      <c r="AZ10" s="273">
        <v>1.268531E-2</v>
      </c>
      <c r="BA10" s="273">
        <v>1.3805670000000001E-2</v>
      </c>
      <c r="BB10" s="273">
        <v>1.281944E-2</v>
      </c>
      <c r="BC10" s="273">
        <v>1.3802160000000001E-2</v>
      </c>
      <c r="BD10" s="273">
        <v>1.309516E-2</v>
      </c>
      <c r="BE10" s="273">
        <v>1.3627E-2</v>
      </c>
      <c r="BF10" s="273">
        <v>1.3522551000000001E-2</v>
      </c>
      <c r="BG10" s="273">
        <v>1.3185199999999999E-2</v>
      </c>
      <c r="BH10" s="273">
        <v>1.37178E-2</v>
      </c>
      <c r="BI10" s="361">
        <v>1.35278E-2</v>
      </c>
      <c r="BJ10" s="361">
        <v>1.42839E-2</v>
      </c>
      <c r="BK10" s="361">
        <v>1.4487399999999999E-2</v>
      </c>
      <c r="BL10" s="361">
        <v>1.33556E-2</v>
      </c>
      <c r="BM10" s="361">
        <v>1.42536E-2</v>
      </c>
      <c r="BN10" s="361">
        <v>1.34406E-2</v>
      </c>
      <c r="BO10" s="361">
        <v>1.38531E-2</v>
      </c>
      <c r="BP10" s="361">
        <v>1.3743500000000001E-2</v>
      </c>
      <c r="BQ10" s="361">
        <v>1.4227999999999999E-2</v>
      </c>
      <c r="BR10" s="361">
        <v>1.4157100000000001E-2</v>
      </c>
      <c r="BS10" s="361">
        <v>1.37541E-2</v>
      </c>
      <c r="BT10" s="361">
        <v>1.4107400000000001E-2</v>
      </c>
      <c r="BU10" s="361">
        <v>1.37798E-2</v>
      </c>
      <c r="BV10" s="361">
        <v>1.4438100000000001E-2</v>
      </c>
    </row>
    <row r="11" spans="1:74" ht="12" customHeight="1" x14ac:dyDescent="0.2">
      <c r="A11" s="603" t="s">
        <v>992</v>
      </c>
      <c r="B11" s="605" t="s">
        <v>623</v>
      </c>
      <c r="C11" s="273">
        <v>3.6257131130999998E-4</v>
      </c>
      <c r="D11" s="273">
        <v>7.8577827429E-4</v>
      </c>
      <c r="E11" s="273">
        <v>1.1304846695000001E-3</v>
      </c>
      <c r="F11" s="273">
        <v>1.5085859283999999E-3</v>
      </c>
      <c r="G11" s="273">
        <v>1.7550931877E-3</v>
      </c>
      <c r="H11" s="273">
        <v>2.0439498677000002E-3</v>
      </c>
      <c r="I11" s="273">
        <v>1.7545392881999999E-3</v>
      </c>
      <c r="J11" s="273">
        <v>2.1147191033000002E-3</v>
      </c>
      <c r="K11" s="273">
        <v>1.7227934144E-3</v>
      </c>
      <c r="L11" s="273">
        <v>1.4690545752000001E-3</v>
      </c>
      <c r="M11" s="273">
        <v>1.0012218493E-3</v>
      </c>
      <c r="N11" s="273">
        <v>1.1334903044E-3</v>
      </c>
      <c r="O11" s="273">
        <v>8.6763574529000003E-4</v>
      </c>
      <c r="P11" s="273">
        <v>1.2285321198000001E-3</v>
      </c>
      <c r="Q11" s="273">
        <v>2.1062755698999999E-3</v>
      </c>
      <c r="R11" s="273">
        <v>2.9014985328999999E-3</v>
      </c>
      <c r="S11" s="273">
        <v>4.2360989005999997E-3</v>
      </c>
      <c r="T11" s="273">
        <v>4.8340685249999996E-3</v>
      </c>
      <c r="U11" s="273">
        <v>4.6776167588000002E-3</v>
      </c>
      <c r="V11" s="273">
        <v>4.2343003100000004E-3</v>
      </c>
      <c r="W11" s="273">
        <v>4.1773934404999999E-3</v>
      </c>
      <c r="X11" s="273">
        <v>3.9492804847000001E-3</v>
      </c>
      <c r="Y11" s="273">
        <v>3.1893248929999998E-3</v>
      </c>
      <c r="Z11" s="273">
        <v>3.222981158E-3</v>
      </c>
      <c r="AA11" s="273">
        <v>2.8535066329000002E-3</v>
      </c>
      <c r="AB11" s="273">
        <v>3.9669516300999998E-3</v>
      </c>
      <c r="AC11" s="273">
        <v>5.6742645797999997E-3</v>
      </c>
      <c r="AD11" s="273">
        <v>6.0889917863000001E-3</v>
      </c>
      <c r="AE11" s="273">
        <v>6.8864187785999996E-3</v>
      </c>
      <c r="AF11" s="273">
        <v>7.9863004307E-3</v>
      </c>
      <c r="AG11" s="273">
        <v>7.6069913479999999E-3</v>
      </c>
      <c r="AH11" s="273">
        <v>8.6932371240000007E-3</v>
      </c>
      <c r="AI11" s="273">
        <v>8.7250518715999998E-3</v>
      </c>
      <c r="AJ11" s="273">
        <v>9.0828120866000006E-3</v>
      </c>
      <c r="AK11" s="273">
        <v>7.5997725007999999E-3</v>
      </c>
      <c r="AL11" s="273">
        <v>7.8578704011999997E-3</v>
      </c>
      <c r="AM11" s="273">
        <v>7.5569724162000002E-3</v>
      </c>
      <c r="AN11" s="273">
        <v>8.2879801454999995E-3</v>
      </c>
      <c r="AO11" s="273">
        <v>1.3069249381999999E-2</v>
      </c>
      <c r="AP11" s="273">
        <v>1.5121354884E-2</v>
      </c>
      <c r="AQ11" s="273">
        <v>1.7380251012000001E-2</v>
      </c>
      <c r="AR11" s="273">
        <v>1.8868245626999999E-2</v>
      </c>
      <c r="AS11" s="273">
        <v>1.7105289076000001E-2</v>
      </c>
      <c r="AT11" s="273">
        <v>1.7780211899E-2</v>
      </c>
      <c r="AU11" s="273">
        <v>1.7391964028000001E-2</v>
      </c>
      <c r="AV11" s="273">
        <v>1.5637350630000001E-2</v>
      </c>
      <c r="AW11" s="273">
        <v>1.2645475058E-2</v>
      </c>
      <c r="AX11" s="273">
        <v>9.1990741401000008E-3</v>
      </c>
      <c r="AY11" s="273">
        <v>1.0931888019E-2</v>
      </c>
      <c r="AZ11" s="273">
        <v>1.5199251186000001E-2</v>
      </c>
      <c r="BA11" s="273">
        <v>2.0676509472000001E-2</v>
      </c>
      <c r="BB11" s="273">
        <v>2.3902046808E-2</v>
      </c>
      <c r="BC11" s="273">
        <v>2.4778661309E-2</v>
      </c>
      <c r="BD11" s="273">
        <v>2.5683863947999999E-2</v>
      </c>
      <c r="BE11" s="273">
        <v>2.6149485300999999E-2</v>
      </c>
      <c r="BF11" s="273">
        <v>2.6771243593E-2</v>
      </c>
      <c r="BG11" s="273">
        <v>2.1593299999999999E-2</v>
      </c>
      <c r="BH11" s="273">
        <v>1.7536E-2</v>
      </c>
      <c r="BI11" s="361">
        <v>1.36305E-2</v>
      </c>
      <c r="BJ11" s="361">
        <v>1.08758E-2</v>
      </c>
      <c r="BK11" s="361">
        <v>9.55663E-3</v>
      </c>
      <c r="BL11" s="361">
        <v>1.3669300000000001E-2</v>
      </c>
      <c r="BM11" s="361">
        <v>2.1605200000000001E-2</v>
      </c>
      <c r="BN11" s="361">
        <v>2.6872699999999999E-2</v>
      </c>
      <c r="BO11" s="361">
        <v>3.1226799999999999E-2</v>
      </c>
      <c r="BP11" s="361">
        <v>3.4156699999999998E-2</v>
      </c>
      <c r="BQ11" s="361">
        <v>3.2730299999999997E-2</v>
      </c>
      <c r="BR11" s="361">
        <v>3.4610099999999998E-2</v>
      </c>
      <c r="BS11" s="361">
        <v>3.2480500000000002E-2</v>
      </c>
      <c r="BT11" s="361">
        <v>2.8622499999999999E-2</v>
      </c>
      <c r="BU11" s="361">
        <v>2.27266E-2</v>
      </c>
      <c r="BV11" s="361">
        <v>1.8951200000000001E-2</v>
      </c>
    </row>
    <row r="12" spans="1:74" ht="12" customHeight="1" x14ac:dyDescent="0.2">
      <c r="A12" s="604" t="s">
        <v>240</v>
      </c>
      <c r="B12" s="605" t="s">
        <v>507</v>
      </c>
      <c r="C12" s="273">
        <v>0.38058379219999999</v>
      </c>
      <c r="D12" s="273">
        <v>0.38181835833</v>
      </c>
      <c r="E12" s="273">
        <v>0.45339344007999999</v>
      </c>
      <c r="F12" s="273">
        <v>0.46709361564000001</v>
      </c>
      <c r="G12" s="273">
        <v>0.47725842945000002</v>
      </c>
      <c r="H12" s="273">
        <v>0.46861158527000002</v>
      </c>
      <c r="I12" s="273">
        <v>0.42901164405999997</v>
      </c>
      <c r="J12" s="273">
        <v>0.37587479048</v>
      </c>
      <c r="K12" s="273">
        <v>0.32339375292</v>
      </c>
      <c r="L12" s="273">
        <v>0.34269795355999999</v>
      </c>
      <c r="M12" s="273">
        <v>0.36931850657999998</v>
      </c>
      <c r="N12" s="273">
        <v>0.38548472931</v>
      </c>
      <c r="O12" s="273">
        <v>0.39832649135999998</v>
      </c>
      <c r="P12" s="273">
        <v>0.34431842618000003</v>
      </c>
      <c r="Q12" s="273">
        <v>0.42945440317</v>
      </c>
      <c r="R12" s="273">
        <v>0.41736271641</v>
      </c>
      <c r="S12" s="273">
        <v>0.4422681665</v>
      </c>
      <c r="T12" s="273">
        <v>0.42078716895000001</v>
      </c>
      <c r="U12" s="273">
        <v>0.39232345787</v>
      </c>
      <c r="V12" s="273">
        <v>0.35539393674000003</v>
      </c>
      <c r="W12" s="273">
        <v>0.30386463683999998</v>
      </c>
      <c r="X12" s="273">
        <v>0.32952866778000001</v>
      </c>
      <c r="Y12" s="273">
        <v>0.34057148010999999</v>
      </c>
      <c r="Z12" s="273">
        <v>0.41157273691000001</v>
      </c>
      <c r="AA12" s="273">
        <v>0.42905181832</v>
      </c>
      <c r="AB12" s="273">
        <v>0.37565366553000001</v>
      </c>
      <c r="AC12" s="273">
        <v>0.40116784577999998</v>
      </c>
      <c r="AD12" s="273">
        <v>0.45605420128000002</v>
      </c>
      <c r="AE12" s="273">
        <v>0.47952232133</v>
      </c>
      <c r="AF12" s="273">
        <v>0.44759726546</v>
      </c>
      <c r="AG12" s="273">
        <v>0.42369325981</v>
      </c>
      <c r="AH12" s="273">
        <v>0.35943910264000001</v>
      </c>
      <c r="AI12" s="273">
        <v>0.33095479104999997</v>
      </c>
      <c r="AJ12" s="273">
        <v>0.35267904543</v>
      </c>
      <c r="AK12" s="273">
        <v>0.37682385970999999</v>
      </c>
      <c r="AL12" s="273">
        <v>0.39565437798999997</v>
      </c>
      <c r="AM12" s="273">
        <v>0.43821285357</v>
      </c>
      <c r="AN12" s="273">
        <v>0.35564008944999997</v>
      </c>
      <c r="AO12" s="273">
        <v>0.46757013639</v>
      </c>
      <c r="AP12" s="273">
        <v>0.48110672442000002</v>
      </c>
      <c r="AQ12" s="273">
        <v>0.46732220652000001</v>
      </c>
      <c r="AR12" s="273">
        <v>0.46779761043000001</v>
      </c>
      <c r="AS12" s="273">
        <v>0.41945027495999998</v>
      </c>
      <c r="AT12" s="273">
        <v>0.35789200542999999</v>
      </c>
      <c r="AU12" s="273">
        <v>0.33003345212000001</v>
      </c>
      <c r="AV12" s="273">
        <v>0.37007878953000001</v>
      </c>
      <c r="AW12" s="273">
        <v>0.42591340380999998</v>
      </c>
      <c r="AX12" s="273">
        <v>0.41774394214999999</v>
      </c>
      <c r="AY12" s="273">
        <v>0.44531023856000002</v>
      </c>
      <c r="AZ12" s="273">
        <v>0.42368061785</v>
      </c>
      <c r="BA12" s="273">
        <v>0.45426918423000001</v>
      </c>
      <c r="BB12" s="273">
        <v>0.45550998328999998</v>
      </c>
      <c r="BC12" s="273">
        <v>0.43128161432000001</v>
      </c>
      <c r="BD12" s="273">
        <v>0.39693493053000001</v>
      </c>
      <c r="BE12" s="273">
        <v>0.41436228167</v>
      </c>
      <c r="BF12" s="273">
        <v>0.39267066983999999</v>
      </c>
      <c r="BG12" s="273">
        <v>0.3495548</v>
      </c>
      <c r="BH12" s="273">
        <v>0.3610102</v>
      </c>
      <c r="BI12" s="361">
        <v>0.3748744</v>
      </c>
      <c r="BJ12" s="361">
        <v>0.4006691</v>
      </c>
      <c r="BK12" s="361">
        <v>0.44815769999999999</v>
      </c>
      <c r="BL12" s="361">
        <v>0.4065838</v>
      </c>
      <c r="BM12" s="361">
        <v>0.46081840000000002</v>
      </c>
      <c r="BN12" s="361">
        <v>0.4921642</v>
      </c>
      <c r="BO12" s="361">
        <v>0.51186670000000001</v>
      </c>
      <c r="BP12" s="361">
        <v>0.50582609999999995</v>
      </c>
      <c r="BQ12" s="361">
        <v>0.46390409999999999</v>
      </c>
      <c r="BR12" s="361">
        <v>0.42869059999999998</v>
      </c>
      <c r="BS12" s="361">
        <v>0.3821502</v>
      </c>
      <c r="BT12" s="361">
        <v>0.41345029999999999</v>
      </c>
      <c r="BU12" s="361">
        <v>0.43252800000000002</v>
      </c>
      <c r="BV12" s="361">
        <v>0.478273</v>
      </c>
    </row>
    <row r="13" spans="1:74" ht="12" customHeight="1" x14ac:dyDescent="0.2">
      <c r="A13" s="604"/>
      <c r="B13" s="170" t="s">
        <v>508</v>
      </c>
      <c r="C13" s="239"/>
      <c r="D13" s="239"/>
      <c r="E13" s="239"/>
      <c r="F13" s="239"/>
      <c r="G13" s="239"/>
      <c r="H13" s="239"/>
      <c r="I13" s="239"/>
      <c r="J13" s="239"/>
      <c r="K13" s="239"/>
      <c r="L13" s="239"/>
      <c r="M13" s="239"/>
      <c r="N13" s="239"/>
      <c r="O13" s="239"/>
      <c r="P13" s="239"/>
      <c r="Q13" s="239"/>
      <c r="R13" s="239"/>
      <c r="S13" s="239"/>
      <c r="T13" s="239"/>
      <c r="U13" s="239"/>
      <c r="V13" s="239"/>
      <c r="W13" s="239"/>
      <c r="X13" s="239"/>
      <c r="Y13" s="239"/>
      <c r="Z13" s="239"/>
      <c r="AA13" s="239"/>
      <c r="AB13" s="239"/>
      <c r="AC13" s="239"/>
      <c r="AD13" s="239"/>
      <c r="AE13" s="239"/>
      <c r="AF13" s="239"/>
      <c r="AG13" s="239"/>
      <c r="AH13" s="239"/>
      <c r="AI13" s="239"/>
      <c r="AJ13" s="239"/>
      <c r="AK13" s="239"/>
      <c r="AL13" s="239"/>
      <c r="AM13" s="239"/>
      <c r="AN13" s="239"/>
      <c r="AO13" s="239"/>
      <c r="AP13" s="239"/>
      <c r="AQ13" s="239"/>
      <c r="AR13" s="239"/>
      <c r="AS13" s="239"/>
      <c r="AT13" s="239"/>
      <c r="AU13" s="239"/>
      <c r="AV13" s="239"/>
      <c r="AW13" s="239"/>
      <c r="AX13" s="239"/>
      <c r="AY13" s="239"/>
      <c r="AZ13" s="239"/>
      <c r="BA13" s="239"/>
      <c r="BB13" s="239"/>
      <c r="BC13" s="239"/>
      <c r="BD13" s="239"/>
      <c r="BE13" s="239"/>
      <c r="BF13" s="239"/>
      <c r="BG13" s="239"/>
      <c r="BH13" s="239"/>
      <c r="BI13" s="362"/>
      <c r="BJ13" s="362"/>
      <c r="BK13" s="362"/>
      <c r="BL13" s="362"/>
      <c r="BM13" s="362"/>
      <c r="BN13" s="362"/>
      <c r="BO13" s="362"/>
      <c r="BP13" s="362"/>
      <c r="BQ13" s="362"/>
      <c r="BR13" s="362"/>
      <c r="BS13" s="362"/>
      <c r="BT13" s="362"/>
      <c r="BU13" s="362"/>
      <c r="BV13" s="362"/>
    </row>
    <row r="14" spans="1:74" ht="12" customHeight="1" x14ac:dyDescent="0.2">
      <c r="A14" s="604" t="s">
        <v>800</v>
      </c>
      <c r="B14" s="605" t="s">
        <v>54</v>
      </c>
      <c r="C14" s="273">
        <v>1.3860680000000001E-3</v>
      </c>
      <c r="D14" s="273">
        <v>1.5514579999999999E-3</v>
      </c>
      <c r="E14" s="273">
        <v>1.8194699999999999E-3</v>
      </c>
      <c r="F14" s="273">
        <v>1.7881100000000001E-3</v>
      </c>
      <c r="G14" s="273">
        <v>1.925539E-3</v>
      </c>
      <c r="H14" s="273">
        <v>1.458031E-3</v>
      </c>
      <c r="I14" s="273">
        <v>1.062651E-3</v>
      </c>
      <c r="J14" s="273">
        <v>9.31835E-4</v>
      </c>
      <c r="K14" s="273">
        <v>1.182836E-3</v>
      </c>
      <c r="L14" s="273">
        <v>1.2242939999999999E-3</v>
      </c>
      <c r="M14" s="273">
        <v>1.420618E-3</v>
      </c>
      <c r="N14" s="273">
        <v>1.725741E-3</v>
      </c>
      <c r="O14" s="273">
        <v>2.6144219999999999E-3</v>
      </c>
      <c r="P14" s="273">
        <v>2.2857120000000001E-3</v>
      </c>
      <c r="Q14" s="273">
        <v>2.2276420000000002E-3</v>
      </c>
      <c r="R14" s="273">
        <v>1.6982690000000001E-3</v>
      </c>
      <c r="S14" s="273">
        <v>2.01797E-3</v>
      </c>
      <c r="T14" s="273">
        <v>1.66124E-3</v>
      </c>
      <c r="U14" s="273">
        <v>1.3075999999999999E-3</v>
      </c>
      <c r="V14" s="273">
        <v>1.445043E-3</v>
      </c>
      <c r="W14" s="273">
        <v>1.5125410000000001E-3</v>
      </c>
      <c r="X14" s="273">
        <v>1.8298240000000001E-3</v>
      </c>
      <c r="Y14" s="273">
        <v>2.0222700000000001E-3</v>
      </c>
      <c r="Z14" s="273">
        <v>1.7704439999999999E-3</v>
      </c>
      <c r="AA14" s="273">
        <v>3.086929E-3</v>
      </c>
      <c r="AB14" s="273">
        <v>3.464848E-3</v>
      </c>
      <c r="AC14" s="273">
        <v>2.8838890000000002E-3</v>
      </c>
      <c r="AD14" s="273">
        <v>2.3893360000000002E-3</v>
      </c>
      <c r="AE14" s="273">
        <v>3.128586E-3</v>
      </c>
      <c r="AF14" s="273">
        <v>3.1322350000000001E-3</v>
      </c>
      <c r="AG14" s="273">
        <v>3.0572770000000002E-3</v>
      </c>
      <c r="AH14" s="273">
        <v>2.2931829999999999E-3</v>
      </c>
      <c r="AI14" s="273">
        <v>2.2816859999999998E-3</v>
      </c>
      <c r="AJ14" s="273">
        <v>2.2786360000000001E-3</v>
      </c>
      <c r="AK14" s="273">
        <v>1.9687670000000002E-3</v>
      </c>
      <c r="AL14" s="273">
        <v>3.0750679999999998E-3</v>
      </c>
      <c r="AM14" s="273">
        <v>3.3782030000000002E-3</v>
      </c>
      <c r="AN14" s="273">
        <v>2.4283970000000001E-3</v>
      </c>
      <c r="AO14" s="273">
        <v>2.0258120000000001E-3</v>
      </c>
      <c r="AP14" s="273">
        <v>1.788506E-3</v>
      </c>
      <c r="AQ14" s="273">
        <v>1.9415540000000001E-3</v>
      </c>
      <c r="AR14" s="273">
        <v>1.935574E-3</v>
      </c>
      <c r="AS14" s="273">
        <v>1.708563E-3</v>
      </c>
      <c r="AT14" s="273">
        <v>2.0138119999999998E-3</v>
      </c>
      <c r="AU14" s="273">
        <v>1.843052E-3</v>
      </c>
      <c r="AV14" s="273">
        <v>2.1706719999999998E-3</v>
      </c>
      <c r="AW14" s="273">
        <v>2.223301E-3</v>
      </c>
      <c r="AX14" s="273">
        <v>2.2861079999999998E-3</v>
      </c>
      <c r="AY14" s="273">
        <v>2.5421549999999999E-3</v>
      </c>
      <c r="AZ14" s="273">
        <v>2.1041800000000002E-3</v>
      </c>
      <c r="BA14" s="273">
        <v>2.4010730000000001E-3</v>
      </c>
      <c r="BB14" s="273">
        <v>2.3069850000000001E-3</v>
      </c>
      <c r="BC14" s="273">
        <v>1.1217849999999999E-3</v>
      </c>
      <c r="BD14" s="273">
        <v>9.73791E-4</v>
      </c>
      <c r="BE14" s="273">
        <v>1.0959419999999999E-3</v>
      </c>
      <c r="BF14" s="273">
        <v>2.40142E-3</v>
      </c>
      <c r="BG14" s="273">
        <v>2.2294799999999998E-3</v>
      </c>
      <c r="BH14" s="273">
        <v>2.2607399999999998E-3</v>
      </c>
      <c r="BI14" s="361">
        <v>2.35249E-3</v>
      </c>
      <c r="BJ14" s="361">
        <v>2.5875799999999999E-3</v>
      </c>
      <c r="BK14" s="361">
        <v>2.5748400000000001E-3</v>
      </c>
      <c r="BL14" s="361">
        <v>2.2329400000000001E-3</v>
      </c>
      <c r="BM14" s="361">
        <v>2.1335500000000001E-3</v>
      </c>
      <c r="BN14" s="361">
        <v>1.88905E-3</v>
      </c>
      <c r="BO14" s="361">
        <v>1.9376899999999999E-3</v>
      </c>
      <c r="BP14" s="361">
        <v>2.0168E-3</v>
      </c>
      <c r="BQ14" s="361">
        <v>2.25209E-3</v>
      </c>
      <c r="BR14" s="361">
        <v>2.2859199999999999E-3</v>
      </c>
      <c r="BS14" s="361">
        <v>2.2782800000000001E-3</v>
      </c>
      <c r="BT14" s="361">
        <v>2.2433700000000002E-3</v>
      </c>
      <c r="BU14" s="361">
        <v>2.2715000000000001E-3</v>
      </c>
      <c r="BV14" s="361">
        <v>2.4196299999999999E-3</v>
      </c>
    </row>
    <row r="15" spans="1:74" ht="12" customHeight="1" x14ac:dyDescent="0.2">
      <c r="A15" s="558" t="s">
        <v>56</v>
      </c>
      <c r="B15" s="605" t="s">
        <v>1079</v>
      </c>
      <c r="C15" s="273">
        <v>0.115390177</v>
      </c>
      <c r="D15" s="273">
        <v>0.10213817</v>
      </c>
      <c r="E15" s="273">
        <v>0.109834317</v>
      </c>
      <c r="F15" s="273">
        <v>0.104516215</v>
      </c>
      <c r="G15" s="273">
        <v>0.10341473700000001</v>
      </c>
      <c r="H15" s="273">
        <v>0.109150075</v>
      </c>
      <c r="I15" s="273">
        <v>0.110978957</v>
      </c>
      <c r="J15" s="273">
        <v>0.110984737</v>
      </c>
      <c r="K15" s="273">
        <v>0.108776505</v>
      </c>
      <c r="L15" s="273">
        <v>0.107435537</v>
      </c>
      <c r="M15" s="273">
        <v>0.11035384500000001</v>
      </c>
      <c r="N15" s="273">
        <v>0.115955237</v>
      </c>
      <c r="O15" s="273">
        <v>0.11532041899999999</v>
      </c>
      <c r="P15" s="273">
        <v>0.108284238</v>
      </c>
      <c r="Q15" s="273">
        <v>0.109226239</v>
      </c>
      <c r="R15" s="273">
        <v>0.104553859</v>
      </c>
      <c r="S15" s="273">
        <v>0.110601909</v>
      </c>
      <c r="T15" s="273">
        <v>0.10904364900000001</v>
      </c>
      <c r="U15" s="273">
        <v>0.113384309</v>
      </c>
      <c r="V15" s="273">
        <v>0.114598559</v>
      </c>
      <c r="W15" s="273">
        <v>0.111767159</v>
      </c>
      <c r="X15" s="273">
        <v>0.112502329</v>
      </c>
      <c r="Y15" s="273">
        <v>0.11273543900000001</v>
      </c>
      <c r="Z15" s="273">
        <v>0.117373879</v>
      </c>
      <c r="AA15" s="273">
        <v>0.112988134</v>
      </c>
      <c r="AB15" s="273">
        <v>0.10140890900000001</v>
      </c>
      <c r="AC15" s="273">
        <v>0.109386574</v>
      </c>
      <c r="AD15" s="273">
        <v>0.10448650299999999</v>
      </c>
      <c r="AE15" s="273">
        <v>0.108278554</v>
      </c>
      <c r="AF15" s="273">
        <v>0.108908203</v>
      </c>
      <c r="AG15" s="273">
        <v>0.116786274</v>
      </c>
      <c r="AH15" s="273">
        <v>0.11290953400000001</v>
      </c>
      <c r="AI15" s="273">
        <v>0.10520384300000001</v>
      </c>
      <c r="AJ15" s="273">
        <v>0.108057954</v>
      </c>
      <c r="AK15" s="273">
        <v>0.109192023</v>
      </c>
      <c r="AL15" s="273">
        <v>0.114346634</v>
      </c>
      <c r="AM15" s="273">
        <v>0.110046014</v>
      </c>
      <c r="AN15" s="273">
        <v>0.100152159</v>
      </c>
      <c r="AO15" s="273">
        <v>0.10791005400000001</v>
      </c>
      <c r="AP15" s="273">
        <v>0.106646963</v>
      </c>
      <c r="AQ15" s="273">
        <v>0.110560594</v>
      </c>
      <c r="AR15" s="273">
        <v>0.110174113</v>
      </c>
      <c r="AS15" s="273">
        <v>0.112967054</v>
      </c>
      <c r="AT15" s="273">
        <v>0.114716944</v>
      </c>
      <c r="AU15" s="273">
        <v>0.106940543</v>
      </c>
      <c r="AV15" s="273">
        <v>0.111141164</v>
      </c>
      <c r="AW15" s="273">
        <v>0.109502613</v>
      </c>
      <c r="AX15" s="273">
        <v>0.115776214</v>
      </c>
      <c r="AY15" s="273">
        <v>0.11453829</v>
      </c>
      <c r="AZ15" s="273">
        <v>0.10163359800000001</v>
      </c>
      <c r="BA15" s="273">
        <v>0.10509594999999999</v>
      </c>
      <c r="BB15" s="273">
        <v>0.10412307</v>
      </c>
      <c r="BC15" s="273">
        <v>0.10613971</v>
      </c>
      <c r="BD15" s="273">
        <v>0.10545719000000001</v>
      </c>
      <c r="BE15" s="273">
        <v>0.10959173</v>
      </c>
      <c r="BF15" s="273">
        <v>0.10697429999999999</v>
      </c>
      <c r="BG15" s="273">
        <v>0.1029552</v>
      </c>
      <c r="BH15" s="273">
        <v>0.1061532</v>
      </c>
      <c r="BI15" s="361">
        <v>0.1030575</v>
      </c>
      <c r="BJ15" s="361">
        <v>0.1076059</v>
      </c>
      <c r="BK15" s="361">
        <v>0.1073788</v>
      </c>
      <c r="BL15" s="361">
        <v>9.6355800000000005E-2</v>
      </c>
      <c r="BM15" s="361">
        <v>0.1017155</v>
      </c>
      <c r="BN15" s="361">
        <v>9.9921599999999999E-2</v>
      </c>
      <c r="BO15" s="361">
        <v>0.10113709999999999</v>
      </c>
      <c r="BP15" s="361">
        <v>0.1006915</v>
      </c>
      <c r="BQ15" s="361">
        <v>0.1064996</v>
      </c>
      <c r="BR15" s="361">
        <v>0.10506450000000001</v>
      </c>
      <c r="BS15" s="361">
        <v>0.10137309999999999</v>
      </c>
      <c r="BT15" s="361">
        <v>0.1052679</v>
      </c>
      <c r="BU15" s="361">
        <v>0.1026265</v>
      </c>
      <c r="BV15" s="361">
        <v>0.1074951</v>
      </c>
    </row>
    <row r="16" spans="1:74" ht="12" customHeight="1" x14ac:dyDescent="0.2">
      <c r="A16" s="604" t="s">
        <v>24</v>
      </c>
      <c r="B16" s="605" t="s">
        <v>1080</v>
      </c>
      <c r="C16" s="273">
        <v>1.4660339999999999E-2</v>
      </c>
      <c r="D16" s="273">
        <v>1.3394893E-2</v>
      </c>
      <c r="E16" s="273">
        <v>1.418465E-2</v>
      </c>
      <c r="F16" s="273">
        <v>1.2686881000000001E-2</v>
      </c>
      <c r="G16" s="273">
        <v>1.304112E-2</v>
      </c>
      <c r="H16" s="273">
        <v>1.2814391E-2</v>
      </c>
      <c r="I16" s="273">
        <v>1.325177E-2</v>
      </c>
      <c r="J16" s="273">
        <v>1.334657E-2</v>
      </c>
      <c r="K16" s="273">
        <v>1.3094231E-2</v>
      </c>
      <c r="L16" s="273">
        <v>1.478499E-2</v>
      </c>
      <c r="M16" s="273">
        <v>1.4635100999999999E-2</v>
      </c>
      <c r="N16" s="273">
        <v>1.4787170000000001E-2</v>
      </c>
      <c r="O16" s="273">
        <v>1.2913963000000001E-2</v>
      </c>
      <c r="P16" s="273">
        <v>1.2815675E-2</v>
      </c>
      <c r="Q16" s="273">
        <v>1.4373863000000001E-2</v>
      </c>
      <c r="R16" s="273">
        <v>1.3054079E-2</v>
      </c>
      <c r="S16" s="273">
        <v>1.2574613E-2</v>
      </c>
      <c r="T16" s="273">
        <v>1.1836329E-2</v>
      </c>
      <c r="U16" s="273">
        <v>1.2820463000000001E-2</v>
      </c>
      <c r="V16" s="273">
        <v>1.2795713E-2</v>
      </c>
      <c r="W16" s="273">
        <v>1.2259849E-2</v>
      </c>
      <c r="X16" s="273">
        <v>1.4382623000000001E-2</v>
      </c>
      <c r="Y16" s="273">
        <v>1.4418499E-2</v>
      </c>
      <c r="Z16" s="273">
        <v>1.4658363000000001E-2</v>
      </c>
      <c r="AA16" s="273">
        <v>1.5661036E-2</v>
      </c>
      <c r="AB16" s="273">
        <v>1.4174024E-2</v>
      </c>
      <c r="AC16" s="273">
        <v>1.5649116000000001E-2</v>
      </c>
      <c r="AD16" s="273">
        <v>1.6008509000000001E-2</v>
      </c>
      <c r="AE16" s="273">
        <v>1.5279526E-2</v>
      </c>
      <c r="AF16" s="273">
        <v>1.4602809E-2</v>
      </c>
      <c r="AG16" s="273">
        <v>1.5399486E-2</v>
      </c>
      <c r="AH16" s="273">
        <v>1.5556066E-2</v>
      </c>
      <c r="AI16" s="273">
        <v>1.4718909000000001E-2</v>
      </c>
      <c r="AJ16" s="273">
        <v>1.6489586000000001E-2</v>
      </c>
      <c r="AK16" s="273">
        <v>1.6474388999999999E-2</v>
      </c>
      <c r="AL16" s="273">
        <v>1.7160795999999999E-2</v>
      </c>
      <c r="AM16" s="273">
        <v>1.5720425999999999E-2</v>
      </c>
      <c r="AN16" s="273">
        <v>1.3247414000000001E-2</v>
      </c>
      <c r="AO16" s="273">
        <v>1.5503786E-2</v>
      </c>
      <c r="AP16" s="273">
        <v>1.5376249E-2</v>
      </c>
      <c r="AQ16" s="273">
        <v>1.5005116000000001E-2</v>
      </c>
      <c r="AR16" s="273">
        <v>1.5236249E-2</v>
      </c>
      <c r="AS16" s="273">
        <v>1.5982636000000001E-2</v>
      </c>
      <c r="AT16" s="273">
        <v>1.5214745999999999E-2</v>
      </c>
      <c r="AU16" s="273">
        <v>1.5038269E-2</v>
      </c>
      <c r="AV16" s="273">
        <v>1.5271026E-2</v>
      </c>
      <c r="AW16" s="273">
        <v>1.5180989000000001E-2</v>
      </c>
      <c r="AX16" s="273">
        <v>1.5814906E-2</v>
      </c>
      <c r="AY16" s="273">
        <v>1.5855215999999998E-2</v>
      </c>
      <c r="AZ16" s="273">
        <v>1.3304333E-2</v>
      </c>
      <c r="BA16" s="273">
        <v>1.5511626000000001E-2</v>
      </c>
      <c r="BB16" s="273">
        <v>1.5371694999999999E-2</v>
      </c>
      <c r="BC16" s="273">
        <v>1.5809836000000001E-2</v>
      </c>
      <c r="BD16" s="273">
        <v>1.5542185E-2</v>
      </c>
      <c r="BE16" s="273">
        <v>1.7165356E-2</v>
      </c>
      <c r="BF16" s="273">
        <v>1.6310100000000001E-2</v>
      </c>
      <c r="BG16" s="273">
        <v>1.5611999999999999E-2</v>
      </c>
      <c r="BH16" s="273">
        <v>1.5854500000000001E-2</v>
      </c>
      <c r="BI16" s="361">
        <v>1.5571400000000001E-2</v>
      </c>
      <c r="BJ16" s="361">
        <v>1.6246900000000002E-2</v>
      </c>
      <c r="BK16" s="361">
        <v>1.6058200000000002E-2</v>
      </c>
      <c r="BL16" s="361">
        <v>1.45316E-2</v>
      </c>
      <c r="BM16" s="361">
        <v>1.5611099999999999E-2</v>
      </c>
      <c r="BN16" s="361">
        <v>1.4954800000000001E-2</v>
      </c>
      <c r="BO16" s="361">
        <v>1.5708400000000001E-2</v>
      </c>
      <c r="BP16" s="361">
        <v>1.5517100000000001E-2</v>
      </c>
      <c r="BQ16" s="361">
        <v>1.6342200000000001E-2</v>
      </c>
      <c r="BR16" s="361">
        <v>1.6222E-2</v>
      </c>
      <c r="BS16" s="361">
        <v>1.5662700000000002E-2</v>
      </c>
      <c r="BT16" s="361">
        <v>1.5914299999999999E-2</v>
      </c>
      <c r="BU16" s="361">
        <v>1.56478E-2</v>
      </c>
      <c r="BV16" s="361">
        <v>1.6365600000000001E-2</v>
      </c>
    </row>
    <row r="17" spans="1:74" ht="12" customHeight="1" x14ac:dyDescent="0.2">
      <c r="A17" s="604" t="s">
        <v>799</v>
      </c>
      <c r="B17" s="605" t="s">
        <v>622</v>
      </c>
      <c r="C17" s="273">
        <v>3.5671200000000002E-4</v>
      </c>
      <c r="D17" s="273">
        <v>3.2219200000000001E-4</v>
      </c>
      <c r="E17" s="273">
        <v>3.5671200000000002E-4</v>
      </c>
      <c r="F17" s="273">
        <v>3.4520500000000001E-4</v>
      </c>
      <c r="G17" s="273">
        <v>3.5671200000000002E-4</v>
      </c>
      <c r="H17" s="273">
        <v>3.4520500000000001E-4</v>
      </c>
      <c r="I17" s="273">
        <v>3.5671200000000002E-4</v>
      </c>
      <c r="J17" s="273">
        <v>3.5671200000000002E-4</v>
      </c>
      <c r="K17" s="273">
        <v>3.4520500000000001E-4</v>
      </c>
      <c r="L17" s="273">
        <v>3.5671200000000002E-4</v>
      </c>
      <c r="M17" s="273">
        <v>3.4520500000000001E-4</v>
      </c>
      <c r="N17" s="273">
        <v>3.5671200000000002E-4</v>
      </c>
      <c r="O17" s="273">
        <v>3.5573799999999997E-4</v>
      </c>
      <c r="P17" s="273">
        <v>3.3278700000000002E-4</v>
      </c>
      <c r="Q17" s="273">
        <v>3.5573799999999997E-4</v>
      </c>
      <c r="R17" s="273">
        <v>3.4426200000000002E-4</v>
      </c>
      <c r="S17" s="273">
        <v>3.5573799999999997E-4</v>
      </c>
      <c r="T17" s="273">
        <v>3.4426200000000002E-4</v>
      </c>
      <c r="U17" s="273">
        <v>3.5573799999999997E-4</v>
      </c>
      <c r="V17" s="273">
        <v>3.5573799999999997E-4</v>
      </c>
      <c r="W17" s="273">
        <v>3.4426200000000002E-4</v>
      </c>
      <c r="X17" s="273">
        <v>3.5573799999999997E-4</v>
      </c>
      <c r="Y17" s="273">
        <v>3.4426200000000002E-4</v>
      </c>
      <c r="Z17" s="273">
        <v>3.5573799999999997E-4</v>
      </c>
      <c r="AA17" s="273">
        <v>3.5671200000000002E-4</v>
      </c>
      <c r="AB17" s="273">
        <v>3.2219200000000001E-4</v>
      </c>
      <c r="AC17" s="273">
        <v>3.5671200000000002E-4</v>
      </c>
      <c r="AD17" s="273">
        <v>3.4520500000000001E-4</v>
      </c>
      <c r="AE17" s="273">
        <v>3.5671200000000002E-4</v>
      </c>
      <c r="AF17" s="273">
        <v>3.4520500000000001E-4</v>
      </c>
      <c r="AG17" s="273">
        <v>3.5671200000000002E-4</v>
      </c>
      <c r="AH17" s="273">
        <v>3.5671200000000002E-4</v>
      </c>
      <c r="AI17" s="273">
        <v>3.4520500000000001E-4</v>
      </c>
      <c r="AJ17" s="273">
        <v>3.5671200000000002E-4</v>
      </c>
      <c r="AK17" s="273">
        <v>3.4520500000000001E-4</v>
      </c>
      <c r="AL17" s="273">
        <v>3.5671200000000002E-4</v>
      </c>
      <c r="AM17" s="273">
        <v>3.5671200000000002E-4</v>
      </c>
      <c r="AN17" s="273">
        <v>3.2219200000000001E-4</v>
      </c>
      <c r="AO17" s="273">
        <v>3.5671200000000002E-4</v>
      </c>
      <c r="AP17" s="273">
        <v>3.4520500000000001E-4</v>
      </c>
      <c r="AQ17" s="273">
        <v>3.5671200000000002E-4</v>
      </c>
      <c r="AR17" s="273">
        <v>3.4520500000000001E-4</v>
      </c>
      <c r="AS17" s="273">
        <v>3.5671200000000002E-4</v>
      </c>
      <c r="AT17" s="273">
        <v>3.5671200000000002E-4</v>
      </c>
      <c r="AU17" s="273">
        <v>3.4520500000000001E-4</v>
      </c>
      <c r="AV17" s="273">
        <v>3.5671200000000002E-4</v>
      </c>
      <c r="AW17" s="273">
        <v>3.4520500000000001E-4</v>
      </c>
      <c r="AX17" s="273">
        <v>3.5671200000000002E-4</v>
      </c>
      <c r="AY17" s="273">
        <v>3.5671200000000002E-4</v>
      </c>
      <c r="AZ17" s="273">
        <v>3.2219200000000001E-4</v>
      </c>
      <c r="BA17" s="273">
        <v>3.5671200000000002E-4</v>
      </c>
      <c r="BB17" s="273">
        <v>3.4520500000000001E-4</v>
      </c>
      <c r="BC17" s="273">
        <v>3.5671200000000002E-4</v>
      </c>
      <c r="BD17" s="273">
        <v>3.4520500000000001E-4</v>
      </c>
      <c r="BE17" s="273">
        <v>3.5671200000000002E-4</v>
      </c>
      <c r="BF17" s="273">
        <v>3.4938900000000003E-4</v>
      </c>
      <c r="BG17" s="273">
        <v>3.4977000000000001E-4</v>
      </c>
      <c r="BH17" s="273">
        <v>3.4913899999999999E-4</v>
      </c>
      <c r="BI17" s="361">
        <v>3.4949599999999998E-4</v>
      </c>
      <c r="BJ17" s="361">
        <v>3.4884E-4</v>
      </c>
      <c r="BK17" s="361">
        <v>3.4812500000000002E-4</v>
      </c>
      <c r="BL17" s="361">
        <v>3.50482E-4</v>
      </c>
      <c r="BM17" s="361">
        <v>3.4991599999999997E-4</v>
      </c>
      <c r="BN17" s="361">
        <v>3.5034399999999999E-4</v>
      </c>
      <c r="BO17" s="361">
        <v>3.4976499999999998E-4</v>
      </c>
      <c r="BP17" s="361">
        <v>3.5018000000000001E-4</v>
      </c>
      <c r="BQ17" s="361">
        <v>3.4958599999999998E-4</v>
      </c>
      <c r="BR17" s="361">
        <v>3.49604E-4</v>
      </c>
      <c r="BS17" s="361">
        <v>3.4958899999999998E-4</v>
      </c>
      <c r="BT17" s="361">
        <v>3.4963000000000003E-4</v>
      </c>
      <c r="BU17" s="361">
        <v>3.49642E-4</v>
      </c>
      <c r="BV17" s="361">
        <v>3.4971500000000001E-4</v>
      </c>
    </row>
    <row r="18" spans="1:74" ht="12" customHeight="1" x14ac:dyDescent="0.2">
      <c r="A18" s="604" t="s">
        <v>1275</v>
      </c>
      <c r="B18" s="605" t="s">
        <v>1276</v>
      </c>
      <c r="C18" s="273">
        <v>6.4757812999999997E-2</v>
      </c>
      <c r="D18" s="273">
        <v>5.7525879000000002E-2</v>
      </c>
      <c r="E18" s="273">
        <v>6.4206592000000007E-2</v>
      </c>
      <c r="F18" s="273">
        <v>6.0514786000000001E-2</v>
      </c>
      <c r="G18" s="273">
        <v>6.3170412999999995E-2</v>
      </c>
      <c r="H18" s="273">
        <v>6.2050282999999998E-2</v>
      </c>
      <c r="I18" s="273">
        <v>6.2769051000000006E-2</v>
      </c>
      <c r="J18" s="273">
        <v>6.3738555000000002E-2</v>
      </c>
      <c r="K18" s="273">
        <v>6.0635201E-2</v>
      </c>
      <c r="L18" s="273">
        <v>6.3883522999999998E-2</v>
      </c>
      <c r="M18" s="273">
        <v>6.4703755000000002E-2</v>
      </c>
      <c r="N18" s="273">
        <v>6.7741797000000006E-2</v>
      </c>
      <c r="O18" s="273">
        <v>6.5545326000000001E-2</v>
      </c>
      <c r="P18" s="273">
        <v>6.0180289999999997E-2</v>
      </c>
      <c r="Q18" s="273">
        <v>6.2308513000000003E-2</v>
      </c>
      <c r="R18" s="273">
        <v>5.9596968E-2</v>
      </c>
      <c r="S18" s="273">
        <v>6.2473365000000003E-2</v>
      </c>
      <c r="T18" s="273">
        <v>5.9963806000000001E-2</v>
      </c>
      <c r="U18" s="273">
        <v>5.7018535000000002E-2</v>
      </c>
      <c r="V18" s="273">
        <v>5.8937281000000001E-2</v>
      </c>
      <c r="W18" s="273">
        <v>5.5044336999999999E-2</v>
      </c>
      <c r="X18" s="273">
        <v>5.6338592999999999E-2</v>
      </c>
      <c r="Y18" s="273">
        <v>5.5775713999999997E-2</v>
      </c>
      <c r="Z18" s="273">
        <v>5.7689361000000002E-2</v>
      </c>
      <c r="AA18" s="273">
        <v>5.5419782000000001E-2</v>
      </c>
      <c r="AB18" s="273">
        <v>5.0314919999999999E-2</v>
      </c>
      <c r="AC18" s="273">
        <v>5.7376755000000002E-2</v>
      </c>
      <c r="AD18" s="273">
        <v>5.7334465000000001E-2</v>
      </c>
      <c r="AE18" s="273">
        <v>6.0927228999999999E-2</v>
      </c>
      <c r="AF18" s="273">
        <v>5.9912959000000002E-2</v>
      </c>
      <c r="AG18" s="273">
        <v>6.0375643999999999E-2</v>
      </c>
      <c r="AH18" s="273">
        <v>5.8966605999999998E-2</v>
      </c>
      <c r="AI18" s="273">
        <v>5.7321946999999998E-2</v>
      </c>
      <c r="AJ18" s="273">
        <v>6.2789190999999994E-2</v>
      </c>
      <c r="AK18" s="273">
        <v>6.2606360999999999E-2</v>
      </c>
      <c r="AL18" s="273">
        <v>6.5940108999999997E-2</v>
      </c>
      <c r="AM18" s="273">
        <v>6.2529896000000001E-2</v>
      </c>
      <c r="AN18" s="273">
        <v>5.6066194E-2</v>
      </c>
      <c r="AO18" s="273">
        <v>6.2441349E-2</v>
      </c>
      <c r="AP18" s="273">
        <v>6.1541433999999999E-2</v>
      </c>
      <c r="AQ18" s="273">
        <v>6.4140648999999994E-2</v>
      </c>
      <c r="AR18" s="273">
        <v>6.3656784999999994E-2</v>
      </c>
      <c r="AS18" s="273">
        <v>6.5407233999999995E-2</v>
      </c>
      <c r="AT18" s="273">
        <v>6.3740805999999997E-2</v>
      </c>
      <c r="AU18" s="273">
        <v>6.1842695000000003E-2</v>
      </c>
      <c r="AV18" s="273">
        <v>6.3761329000000005E-2</v>
      </c>
      <c r="AW18" s="273">
        <v>6.3525557999999996E-2</v>
      </c>
      <c r="AX18" s="273">
        <v>6.8460199999999999E-2</v>
      </c>
      <c r="AY18" s="273">
        <v>6.5372825999999995E-2</v>
      </c>
      <c r="AZ18" s="273">
        <v>5.8865379000000002E-2</v>
      </c>
      <c r="BA18" s="273">
        <v>6.4870397999999996E-2</v>
      </c>
      <c r="BB18" s="273">
        <v>6.1445558999999997E-2</v>
      </c>
      <c r="BC18" s="273">
        <v>6.5347554000000002E-2</v>
      </c>
      <c r="BD18" s="273">
        <v>6.5436378000000003E-2</v>
      </c>
      <c r="BE18" s="273">
        <v>6.6689697000000006E-2</v>
      </c>
      <c r="BF18" s="273">
        <v>6.7138100000000006E-2</v>
      </c>
      <c r="BG18" s="273">
        <v>6.1129200000000002E-2</v>
      </c>
      <c r="BH18" s="273">
        <v>6.3306399999999999E-2</v>
      </c>
      <c r="BI18" s="361">
        <v>6.2424100000000003E-2</v>
      </c>
      <c r="BJ18" s="361">
        <v>6.5759600000000001E-2</v>
      </c>
      <c r="BK18" s="361">
        <v>6.7699400000000007E-2</v>
      </c>
      <c r="BL18" s="361">
        <v>6.0483099999999998E-2</v>
      </c>
      <c r="BM18" s="361">
        <v>6.6261899999999999E-2</v>
      </c>
      <c r="BN18" s="361">
        <v>6.2502100000000005E-2</v>
      </c>
      <c r="BO18" s="361">
        <v>6.5788299999999994E-2</v>
      </c>
      <c r="BP18" s="361">
        <v>6.2846600000000002E-2</v>
      </c>
      <c r="BQ18" s="361">
        <v>6.6322300000000001E-2</v>
      </c>
      <c r="BR18" s="361">
        <v>6.6051299999999993E-2</v>
      </c>
      <c r="BS18" s="361">
        <v>6.2559400000000001E-2</v>
      </c>
      <c r="BT18" s="361">
        <v>6.3288300000000006E-2</v>
      </c>
      <c r="BU18" s="361">
        <v>6.2888299999999994E-2</v>
      </c>
      <c r="BV18" s="361">
        <v>6.5357499999999999E-2</v>
      </c>
    </row>
    <row r="19" spans="1:74" ht="12" customHeight="1" x14ac:dyDescent="0.2">
      <c r="A19" s="604" t="s">
        <v>23</v>
      </c>
      <c r="B19" s="605" t="s">
        <v>507</v>
      </c>
      <c r="C19" s="273">
        <v>0.19786599888</v>
      </c>
      <c r="D19" s="273">
        <v>0.17622015194999999</v>
      </c>
      <c r="E19" s="273">
        <v>0.19179403628</v>
      </c>
      <c r="F19" s="273">
        <v>0.18116744067000001</v>
      </c>
      <c r="G19" s="273">
        <v>0.18334689106999999</v>
      </c>
      <c r="H19" s="273">
        <v>0.18729365804000001</v>
      </c>
      <c r="I19" s="273">
        <v>0.18979165112999999</v>
      </c>
      <c r="J19" s="273">
        <v>0.19088220104</v>
      </c>
      <c r="K19" s="273">
        <v>0.18536736278999999</v>
      </c>
      <c r="L19" s="273">
        <v>0.18910334918999999</v>
      </c>
      <c r="M19" s="273">
        <v>0.19282853650000001</v>
      </c>
      <c r="N19" s="273">
        <v>0.20202328801</v>
      </c>
      <c r="O19" s="273">
        <v>0.19805121278000001</v>
      </c>
      <c r="P19" s="273">
        <v>0.18519839503999999</v>
      </c>
      <c r="Q19" s="273">
        <v>0.18989187898000001</v>
      </c>
      <c r="R19" s="273">
        <v>0.18062439691000001</v>
      </c>
      <c r="S19" s="273">
        <v>0.18949263014000001</v>
      </c>
      <c r="T19" s="273">
        <v>0.18428036913000001</v>
      </c>
      <c r="U19" s="273">
        <v>0.18628738987999999</v>
      </c>
      <c r="V19" s="273">
        <v>0.18964419672999999</v>
      </c>
      <c r="W19" s="273">
        <v>0.18224972192</v>
      </c>
      <c r="X19" s="273">
        <v>0.18687094741999999</v>
      </c>
      <c r="Y19" s="273">
        <v>0.18662028595999999</v>
      </c>
      <c r="Z19" s="273">
        <v>0.19321419201000001</v>
      </c>
      <c r="AA19" s="273">
        <v>0.18888070705000001</v>
      </c>
      <c r="AB19" s="273">
        <v>0.17095119952999999</v>
      </c>
      <c r="AC19" s="273">
        <v>0.18711016954000001</v>
      </c>
      <c r="AD19" s="273">
        <v>0.18202282126</v>
      </c>
      <c r="AE19" s="273">
        <v>0.18949971212</v>
      </c>
      <c r="AF19" s="273">
        <v>0.18842359068</v>
      </c>
      <c r="AG19" s="273">
        <v>0.19747839646000001</v>
      </c>
      <c r="AH19" s="273">
        <v>0.19158170363999999</v>
      </c>
      <c r="AI19" s="273">
        <v>0.18134388699000001</v>
      </c>
      <c r="AJ19" s="273">
        <v>0.1915069227</v>
      </c>
      <c r="AK19" s="273">
        <v>0.19204999543000001</v>
      </c>
      <c r="AL19" s="273">
        <v>0.20239278662999999</v>
      </c>
      <c r="AM19" s="273">
        <v>0.193450699</v>
      </c>
      <c r="AN19" s="273">
        <v>0.17356138515</v>
      </c>
      <c r="AO19" s="273">
        <v>0.18967070851000001</v>
      </c>
      <c r="AP19" s="273">
        <v>0.18716203306000001</v>
      </c>
      <c r="AQ19" s="273">
        <v>0.19353741575</v>
      </c>
      <c r="AR19" s="273">
        <v>0.19284952118000001</v>
      </c>
      <c r="AS19" s="273">
        <v>0.19798580248</v>
      </c>
      <c r="AT19" s="273">
        <v>0.19759953076</v>
      </c>
      <c r="AU19" s="273">
        <v>0.18745814251000001</v>
      </c>
      <c r="AV19" s="273">
        <v>0.19427233797999999</v>
      </c>
      <c r="AW19" s="273">
        <v>0.19227450017</v>
      </c>
      <c r="AX19" s="273">
        <v>0.20423009366</v>
      </c>
      <c r="AY19" s="273">
        <v>0.20013242467</v>
      </c>
      <c r="AZ19" s="273">
        <v>0.17758763287000001</v>
      </c>
      <c r="BA19" s="273">
        <v>0.18977581843999999</v>
      </c>
      <c r="BB19" s="273">
        <v>0.18506861975</v>
      </c>
      <c r="BC19" s="273">
        <v>0.19038308004999999</v>
      </c>
      <c r="BD19" s="273">
        <v>0.18933656030000001</v>
      </c>
      <c r="BE19" s="273">
        <v>0.19651155931</v>
      </c>
      <c r="BF19" s="273">
        <v>0.19481409999999999</v>
      </c>
      <c r="BG19" s="273">
        <v>0.18376490000000001</v>
      </c>
      <c r="BH19" s="273">
        <v>0.1894894</v>
      </c>
      <c r="BI19" s="361">
        <v>0.18522920000000001</v>
      </c>
      <c r="BJ19" s="361">
        <v>0.19410079999999999</v>
      </c>
      <c r="BK19" s="361">
        <v>0.19555710000000001</v>
      </c>
      <c r="BL19" s="361">
        <v>0.1753556</v>
      </c>
      <c r="BM19" s="361">
        <v>0.187607</v>
      </c>
      <c r="BN19" s="361">
        <v>0.18111910000000001</v>
      </c>
      <c r="BO19" s="361">
        <v>0.1865038</v>
      </c>
      <c r="BP19" s="361">
        <v>0.1829702</v>
      </c>
      <c r="BQ19" s="361">
        <v>0.1933887</v>
      </c>
      <c r="BR19" s="361">
        <v>0.1916109</v>
      </c>
      <c r="BS19" s="361">
        <v>0.18373419999999999</v>
      </c>
      <c r="BT19" s="361">
        <v>0.18863959999999999</v>
      </c>
      <c r="BU19" s="361">
        <v>0.18528040000000001</v>
      </c>
      <c r="BV19" s="361">
        <v>0.19353909999999999</v>
      </c>
    </row>
    <row r="20" spans="1:74" ht="12" customHeight="1" x14ac:dyDescent="0.2">
      <c r="A20" s="604"/>
      <c r="B20" s="170" t="s">
        <v>509</v>
      </c>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39"/>
      <c r="AZ20" s="239"/>
      <c r="BA20" s="239"/>
      <c r="BB20" s="239"/>
      <c r="BC20" s="239"/>
      <c r="BD20" s="239"/>
      <c r="BE20" s="239"/>
      <c r="BF20" s="239"/>
      <c r="BG20" s="239"/>
      <c r="BH20" s="239"/>
      <c r="BI20" s="362"/>
      <c r="BJ20" s="362"/>
      <c r="BK20" s="362"/>
      <c r="BL20" s="362"/>
      <c r="BM20" s="362"/>
      <c r="BN20" s="362"/>
      <c r="BO20" s="362"/>
      <c r="BP20" s="362"/>
      <c r="BQ20" s="362"/>
      <c r="BR20" s="362"/>
      <c r="BS20" s="362"/>
      <c r="BT20" s="362"/>
      <c r="BU20" s="362"/>
      <c r="BV20" s="362"/>
    </row>
    <row r="21" spans="1:74" ht="12" customHeight="1" x14ac:dyDescent="0.2">
      <c r="A21" s="558" t="s">
        <v>25</v>
      </c>
      <c r="B21" s="605" t="s">
        <v>1079</v>
      </c>
      <c r="C21" s="273">
        <v>5.881407E-3</v>
      </c>
      <c r="D21" s="273">
        <v>5.3270749999999997E-3</v>
      </c>
      <c r="E21" s="273">
        <v>5.858767E-3</v>
      </c>
      <c r="F21" s="273">
        <v>5.70588E-3</v>
      </c>
      <c r="G21" s="273">
        <v>5.8607069999999997E-3</v>
      </c>
      <c r="H21" s="273">
        <v>5.6970500000000004E-3</v>
      </c>
      <c r="I21" s="273">
        <v>5.9006969999999999E-3</v>
      </c>
      <c r="J21" s="273">
        <v>5.873807E-3</v>
      </c>
      <c r="K21" s="273">
        <v>5.6650299999999997E-3</v>
      </c>
      <c r="L21" s="273">
        <v>5.820647E-3</v>
      </c>
      <c r="M21" s="273">
        <v>5.6766400000000002E-3</v>
      </c>
      <c r="N21" s="273">
        <v>5.8915670000000003E-3</v>
      </c>
      <c r="O21" s="273">
        <v>5.1384559999999996E-3</v>
      </c>
      <c r="P21" s="273">
        <v>4.8116260000000003E-3</v>
      </c>
      <c r="Q21" s="273">
        <v>5.1222459999999996E-3</v>
      </c>
      <c r="R21" s="273">
        <v>4.9728660000000003E-3</v>
      </c>
      <c r="S21" s="273">
        <v>5.1184660000000003E-3</v>
      </c>
      <c r="T21" s="273">
        <v>4.9850659999999998E-3</v>
      </c>
      <c r="U21" s="273">
        <v>5.1579959999999998E-3</v>
      </c>
      <c r="V21" s="273">
        <v>5.1564660000000002E-3</v>
      </c>
      <c r="W21" s="273">
        <v>4.9660959999999997E-3</v>
      </c>
      <c r="X21" s="273">
        <v>5.1195759999999998E-3</v>
      </c>
      <c r="Y21" s="273">
        <v>4.9860060000000003E-3</v>
      </c>
      <c r="Z21" s="273">
        <v>5.1477160000000001E-3</v>
      </c>
      <c r="AA21" s="273">
        <v>5.9556610000000001E-3</v>
      </c>
      <c r="AB21" s="273">
        <v>5.3852639999999998E-3</v>
      </c>
      <c r="AC21" s="273">
        <v>5.9653010000000001E-3</v>
      </c>
      <c r="AD21" s="273">
        <v>5.6863820000000002E-3</v>
      </c>
      <c r="AE21" s="273">
        <v>5.9155409999999999E-3</v>
      </c>
      <c r="AF21" s="273">
        <v>5.7638919999999996E-3</v>
      </c>
      <c r="AG21" s="273">
        <v>5.9579510000000004E-3</v>
      </c>
      <c r="AH21" s="273">
        <v>5.9642209999999996E-3</v>
      </c>
      <c r="AI21" s="273">
        <v>5.7227520000000002E-3</v>
      </c>
      <c r="AJ21" s="273">
        <v>5.990591E-3</v>
      </c>
      <c r="AK21" s="273">
        <v>5.817132E-3</v>
      </c>
      <c r="AL21" s="273">
        <v>6.0395010000000001E-3</v>
      </c>
      <c r="AM21" s="273">
        <v>6.0248810000000002E-3</v>
      </c>
      <c r="AN21" s="273">
        <v>5.4641639999999997E-3</v>
      </c>
      <c r="AO21" s="273">
        <v>6.0567010000000003E-3</v>
      </c>
      <c r="AP21" s="273">
        <v>5.749072E-3</v>
      </c>
      <c r="AQ21" s="273">
        <v>6.0670910000000002E-3</v>
      </c>
      <c r="AR21" s="273">
        <v>5.8831120000000002E-3</v>
      </c>
      <c r="AS21" s="273">
        <v>6.0563809999999996E-3</v>
      </c>
      <c r="AT21" s="273">
        <v>6.043461E-3</v>
      </c>
      <c r="AU21" s="273">
        <v>5.795822E-3</v>
      </c>
      <c r="AV21" s="273">
        <v>6.0015509999999999E-3</v>
      </c>
      <c r="AW21" s="273">
        <v>5.7673819999999997E-3</v>
      </c>
      <c r="AX21" s="273">
        <v>6.021251E-3</v>
      </c>
      <c r="AY21" s="273">
        <v>6.3648580000000001E-3</v>
      </c>
      <c r="AZ21" s="273">
        <v>5.7604209999999999E-3</v>
      </c>
      <c r="BA21" s="273">
        <v>6.2708879999999996E-3</v>
      </c>
      <c r="BB21" s="273">
        <v>6.0712359999999998E-3</v>
      </c>
      <c r="BC21" s="273">
        <v>7.2777479999999997E-3</v>
      </c>
      <c r="BD21" s="273">
        <v>6.2027059999999997E-3</v>
      </c>
      <c r="BE21" s="273">
        <v>6.5408280000000003E-3</v>
      </c>
      <c r="BF21" s="273">
        <v>6.4106900000000001E-3</v>
      </c>
      <c r="BG21" s="273">
        <v>6.2054399999999996E-3</v>
      </c>
      <c r="BH21" s="273">
        <v>6.4090600000000003E-3</v>
      </c>
      <c r="BI21" s="361">
        <v>6.2295600000000003E-3</v>
      </c>
      <c r="BJ21" s="361">
        <v>6.4695999999999998E-3</v>
      </c>
      <c r="BK21" s="361">
        <v>6.5271299999999999E-3</v>
      </c>
      <c r="BL21" s="361">
        <v>5.90567E-3</v>
      </c>
      <c r="BM21" s="361">
        <v>6.5054600000000002E-3</v>
      </c>
      <c r="BN21" s="361">
        <v>6.2981399999999998E-3</v>
      </c>
      <c r="BO21" s="361">
        <v>6.5438500000000004E-3</v>
      </c>
      <c r="BP21" s="361">
        <v>6.2939800000000002E-3</v>
      </c>
      <c r="BQ21" s="361">
        <v>6.5284000000000002E-3</v>
      </c>
      <c r="BR21" s="361">
        <v>6.5204900000000003E-3</v>
      </c>
      <c r="BS21" s="361">
        <v>6.3102699999999998E-3</v>
      </c>
      <c r="BT21" s="361">
        <v>6.50754E-3</v>
      </c>
      <c r="BU21" s="361">
        <v>6.3180800000000002E-3</v>
      </c>
      <c r="BV21" s="361">
        <v>6.54537E-3</v>
      </c>
    </row>
    <row r="22" spans="1:74" ht="12" customHeight="1" x14ac:dyDescent="0.2">
      <c r="A22" s="558" t="s">
        <v>1102</v>
      </c>
      <c r="B22" s="605" t="s">
        <v>1080</v>
      </c>
      <c r="C22" s="273">
        <v>3.34601E-3</v>
      </c>
      <c r="D22" s="273">
        <v>3.10275E-3</v>
      </c>
      <c r="E22" s="273">
        <v>3.4166999999999999E-3</v>
      </c>
      <c r="F22" s="273">
        <v>3.3087799999999999E-3</v>
      </c>
      <c r="G22" s="273">
        <v>3.6312200000000001E-3</v>
      </c>
      <c r="H22" s="273">
        <v>3.6971999999999999E-3</v>
      </c>
      <c r="I22" s="273">
        <v>3.7299E-3</v>
      </c>
      <c r="J22" s="273">
        <v>3.8491100000000002E-3</v>
      </c>
      <c r="K22" s="273">
        <v>3.5737799999999999E-3</v>
      </c>
      <c r="L22" s="273">
        <v>3.5274099999999999E-3</v>
      </c>
      <c r="M22" s="273">
        <v>3.6943800000000001E-3</v>
      </c>
      <c r="N22" s="273">
        <v>3.66563E-3</v>
      </c>
      <c r="O22" s="273">
        <v>3.7770500000000001E-3</v>
      </c>
      <c r="P22" s="273">
        <v>3.6216099999999999E-3</v>
      </c>
      <c r="Q22" s="273">
        <v>3.69586E-3</v>
      </c>
      <c r="R22" s="273">
        <v>3.6700000000000001E-3</v>
      </c>
      <c r="S22" s="273">
        <v>3.81694E-3</v>
      </c>
      <c r="T22" s="273">
        <v>3.6295199999999998E-3</v>
      </c>
      <c r="U22" s="273">
        <v>3.8176999999999998E-3</v>
      </c>
      <c r="V22" s="273">
        <v>3.9401699999999998E-3</v>
      </c>
      <c r="W22" s="273">
        <v>3.7634000000000001E-3</v>
      </c>
      <c r="X22" s="273">
        <v>3.89815E-3</v>
      </c>
      <c r="Y22" s="273">
        <v>3.7103000000000001E-3</v>
      </c>
      <c r="Z22" s="273">
        <v>3.9067800000000003E-3</v>
      </c>
      <c r="AA22" s="273">
        <v>3.81146E-3</v>
      </c>
      <c r="AB22" s="273">
        <v>3.4072400000000002E-3</v>
      </c>
      <c r="AC22" s="273">
        <v>3.9909699999999999E-3</v>
      </c>
      <c r="AD22" s="273">
        <v>3.8526300000000001E-3</v>
      </c>
      <c r="AE22" s="273">
        <v>4.0795199999999997E-3</v>
      </c>
      <c r="AF22" s="273">
        <v>4.0623899999999999E-3</v>
      </c>
      <c r="AG22" s="273">
        <v>4.1263699999999999E-3</v>
      </c>
      <c r="AH22" s="273">
        <v>4.1321600000000002E-3</v>
      </c>
      <c r="AI22" s="273">
        <v>3.9464900000000004E-3</v>
      </c>
      <c r="AJ22" s="273">
        <v>3.8894099999999998E-3</v>
      </c>
      <c r="AK22" s="273">
        <v>3.7624300000000002E-3</v>
      </c>
      <c r="AL22" s="273">
        <v>4.0153799999999998E-3</v>
      </c>
      <c r="AM22" s="273">
        <v>4.1150099999999997E-3</v>
      </c>
      <c r="AN22" s="273">
        <v>3.4720599999999999E-3</v>
      </c>
      <c r="AO22" s="273">
        <v>3.9270199999999998E-3</v>
      </c>
      <c r="AP22" s="273">
        <v>3.6511099999999999E-3</v>
      </c>
      <c r="AQ22" s="273">
        <v>3.6093800000000001E-3</v>
      </c>
      <c r="AR22" s="273">
        <v>3.5269899999999998E-3</v>
      </c>
      <c r="AS22" s="273">
        <v>3.8319000000000001E-3</v>
      </c>
      <c r="AT22" s="273">
        <v>3.8611700000000001E-3</v>
      </c>
      <c r="AU22" s="273">
        <v>3.6226700000000001E-3</v>
      </c>
      <c r="AV22" s="273">
        <v>3.85594E-3</v>
      </c>
      <c r="AW22" s="273">
        <v>3.8735200000000001E-3</v>
      </c>
      <c r="AX22" s="273">
        <v>4.1692300000000003E-3</v>
      </c>
      <c r="AY22" s="273">
        <v>4.2907300000000004E-3</v>
      </c>
      <c r="AZ22" s="273">
        <v>3.6800499999999998E-3</v>
      </c>
      <c r="BA22" s="273">
        <v>4.1174000000000002E-3</v>
      </c>
      <c r="BB22" s="273">
        <v>3.5105599999999998E-3</v>
      </c>
      <c r="BC22" s="273">
        <v>3.5360600000000002E-3</v>
      </c>
      <c r="BD22" s="273">
        <v>3.1763199999999998E-3</v>
      </c>
      <c r="BE22" s="273">
        <v>3.5030899999999999E-3</v>
      </c>
      <c r="BF22" s="273">
        <v>4.1406799999999999E-3</v>
      </c>
      <c r="BG22" s="273">
        <v>3.8109900000000002E-3</v>
      </c>
      <c r="BH22" s="273">
        <v>3.7206800000000001E-3</v>
      </c>
      <c r="BI22" s="361">
        <v>3.7346599999999999E-3</v>
      </c>
      <c r="BJ22" s="361">
        <v>3.9716400000000002E-3</v>
      </c>
      <c r="BK22" s="361">
        <v>3.8407900000000002E-3</v>
      </c>
      <c r="BL22" s="361">
        <v>3.4420200000000001E-3</v>
      </c>
      <c r="BM22" s="361">
        <v>3.3963499999999998E-3</v>
      </c>
      <c r="BN22" s="361">
        <v>3.1265899999999998E-3</v>
      </c>
      <c r="BO22" s="361">
        <v>3.39149E-3</v>
      </c>
      <c r="BP22" s="361">
        <v>3.48468E-3</v>
      </c>
      <c r="BQ22" s="361">
        <v>3.8334699999999998E-3</v>
      </c>
      <c r="BR22" s="361">
        <v>3.8320199999999998E-3</v>
      </c>
      <c r="BS22" s="361">
        <v>3.7115E-3</v>
      </c>
      <c r="BT22" s="361">
        <v>3.6394999999999999E-3</v>
      </c>
      <c r="BU22" s="361">
        <v>3.6805900000000001E-3</v>
      </c>
      <c r="BV22" s="361">
        <v>3.9278500000000001E-3</v>
      </c>
    </row>
    <row r="23" spans="1:74" ht="12" customHeight="1" x14ac:dyDescent="0.2">
      <c r="A23" s="604" t="s">
        <v>68</v>
      </c>
      <c r="B23" s="605" t="s">
        <v>622</v>
      </c>
      <c r="C23" s="273">
        <v>1.6731509999999999E-3</v>
      </c>
      <c r="D23" s="273">
        <v>1.5112330000000001E-3</v>
      </c>
      <c r="E23" s="273">
        <v>1.6731509999999999E-3</v>
      </c>
      <c r="F23" s="273">
        <v>1.619178E-3</v>
      </c>
      <c r="G23" s="273">
        <v>1.6731509999999999E-3</v>
      </c>
      <c r="H23" s="273">
        <v>1.619178E-3</v>
      </c>
      <c r="I23" s="273">
        <v>1.6731509999999999E-3</v>
      </c>
      <c r="J23" s="273">
        <v>1.6731509999999999E-3</v>
      </c>
      <c r="K23" s="273">
        <v>1.619178E-3</v>
      </c>
      <c r="L23" s="273">
        <v>1.6731509999999999E-3</v>
      </c>
      <c r="M23" s="273">
        <v>1.619178E-3</v>
      </c>
      <c r="N23" s="273">
        <v>1.6731509999999999E-3</v>
      </c>
      <c r="O23" s="273">
        <v>1.6685789999999999E-3</v>
      </c>
      <c r="P23" s="273">
        <v>1.560929E-3</v>
      </c>
      <c r="Q23" s="273">
        <v>1.6685789999999999E-3</v>
      </c>
      <c r="R23" s="273">
        <v>1.6147539999999999E-3</v>
      </c>
      <c r="S23" s="273">
        <v>1.6685789999999999E-3</v>
      </c>
      <c r="T23" s="273">
        <v>1.6147539999999999E-3</v>
      </c>
      <c r="U23" s="273">
        <v>1.6685789999999999E-3</v>
      </c>
      <c r="V23" s="273">
        <v>1.6685789999999999E-3</v>
      </c>
      <c r="W23" s="273">
        <v>1.6147539999999999E-3</v>
      </c>
      <c r="X23" s="273">
        <v>1.6685789999999999E-3</v>
      </c>
      <c r="Y23" s="273">
        <v>1.6147539999999999E-3</v>
      </c>
      <c r="Z23" s="273">
        <v>1.6685789999999999E-3</v>
      </c>
      <c r="AA23" s="273">
        <v>1.6731509999999999E-3</v>
      </c>
      <c r="AB23" s="273">
        <v>1.5112330000000001E-3</v>
      </c>
      <c r="AC23" s="273">
        <v>1.6731509999999999E-3</v>
      </c>
      <c r="AD23" s="273">
        <v>1.619178E-3</v>
      </c>
      <c r="AE23" s="273">
        <v>1.6731509999999999E-3</v>
      </c>
      <c r="AF23" s="273">
        <v>1.619178E-3</v>
      </c>
      <c r="AG23" s="273">
        <v>1.6731509999999999E-3</v>
      </c>
      <c r="AH23" s="273">
        <v>1.6731509999999999E-3</v>
      </c>
      <c r="AI23" s="273">
        <v>1.619178E-3</v>
      </c>
      <c r="AJ23" s="273">
        <v>1.6731509999999999E-3</v>
      </c>
      <c r="AK23" s="273">
        <v>1.619178E-3</v>
      </c>
      <c r="AL23" s="273">
        <v>1.6731509999999999E-3</v>
      </c>
      <c r="AM23" s="273">
        <v>1.6731509999999999E-3</v>
      </c>
      <c r="AN23" s="273">
        <v>1.5112330000000001E-3</v>
      </c>
      <c r="AO23" s="273">
        <v>1.6731509999999999E-3</v>
      </c>
      <c r="AP23" s="273">
        <v>1.619178E-3</v>
      </c>
      <c r="AQ23" s="273">
        <v>1.6731509999999999E-3</v>
      </c>
      <c r="AR23" s="273">
        <v>1.619178E-3</v>
      </c>
      <c r="AS23" s="273">
        <v>1.6731509999999999E-3</v>
      </c>
      <c r="AT23" s="273">
        <v>1.6731509999999999E-3</v>
      </c>
      <c r="AU23" s="273">
        <v>1.619178E-3</v>
      </c>
      <c r="AV23" s="273">
        <v>1.6731509999999999E-3</v>
      </c>
      <c r="AW23" s="273">
        <v>1.619178E-3</v>
      </c>
      <c r="AX23" s="273">
        <v>1.6731509999999999E-3</v>
      </c>
      <c r="AY23" s="273">
        <v>1.6731509999999999E-3</v>
      </c>
      <c r="AZ23" s="273">
        <v>1.5112330000000001E-3</v>
      </c>
      <c r="BA23" s="273">
        <v>1.6731509999999999E-3</v>
      </c>
      <c r="BB23" s="273">
        <v>1.619178E-3</v>
      </c>
      <c r="BC23" s="273">
        <v>1.6731509999999999E-3</v>
      </c>
      <c r="BD23" s="273">
        <v>1.619178E-3</v>
      </c>
      <c r="BE23" s="273">
        <v>1.6731509999999999E-3</v>
      </c>
      <c r="BF23" s="273">
        <v>1.6387999999999999E-3</v>
      </c>
      <c r="BG23" s="273">
        <v>1.6405899999999999E-3</v>
      </c>
      <c r="BH23" s="273">
        <v>1.6376299999999999E-3</v>
      </c>
      <c r="BI23" s="361">
        <v>1.6393099999999999E-3</v>
      </c>
      <c r="BJ23" s="361">
        <v>1.63623E-3</v>
      </c>
      <c r="BK23" s="361">
        <v>1.63287E-3</v>
      </c>
      <c r="BL23" s="361">
        <v>1.64393E-3</v>
      </c>
      <c r="BM23" s="361">
        <v>1.64127E-3</v>
      </c>
      <c r="BN23" s="361">
        <v>1.64328E-3</v>
      </c>
      <c r="BO23" s="361">
        <v>1.64057E-3</v>
      </c>
      <c r="BP23" s="361">
        <v>1.64251E-3</v>
      </c>
      <c r="BQ23" s="361">
        <v>1.6397300000000001E-3</v>
      </c>
      <c r="BR23" s="361">
        <v>1.63981E-3</v>
      </c>
      <c r="BS23" s="361">
        <v>1.63974E-3</v>
      </c>
      <c r="BT23" s="361">
        <v>1.6399299999999999E-3</v>
      </c>
      <c r="BU23" s="361">
        <v>1.63999E-3</v>
      </c>
      <c r="BV23" s="361">
        <v>1.64033E-3</v>
      </c>
    </row>
    <row r="24" spans="1:74" ht="12" customHeight="1" x14ac:dyDescent="0.2">
      <c r="A24" s="604" t="s">
        <v>241</v>
      </c>
      <c r="B24" s="605" t="s">
        <v>507</v>
      </c>
      <c r="C24" s="273">
        <v>1.1173342119E-2</v>
      </c>
      <c r="D24" s="273">
        <v>1.0225427815E-2</v>
      </c>
      <c r="E24" s="273">
        <v>1.1273628561000001E-2</v>
      </c>
      <c r="F24" s="273">
        <v>1.0971591611E-2</v>
      </c>
      <c r="G24" s="273">
        <v>1.1537438834E-2</v>
      </c>
      <c r="H24" s="273">
        <v>1.1413212458E-2</v>
      </c>
      <c r="I24" s="273">
        <v>1.1664355233000001E-2</v>
      </c>
      <c r="J24" s="273">
        <v>1.1788403362999999E-2</v>
      </c>
      <c r="K24" s="273">
        <v>1.1188272204E-2</v>
      </c>
      <c r="L24" s="273">
        <v>1.135936983E-2</v>
      </c>
      <c r="M24" s="273">
        <v>1.1285854837E-2</v>
      </c>
      <c r="N24" s="273">
        <v>1.1542308232E-2</v>
      </c>
      <c r="O24" s="273">
        <v>1.0850085291999999E-2</v>
      </c>
      <c r="P24" s="273">
        <v>1.0273592413E-2</v>
      </c>
      <c r="Q24" s="273">
        <v>1.0816721608999999E-2</v>
      </c>
      <c r="R24" s="273">
        <v>1.0621625484000001E-2</v>
      </c>
      <c r="S24" s="273">
        <v>1.1022981586E-2</v>
      </c>
      <c r="T24" s="273">
        <v>1.0651761035E-2</v>
      </c>
      <c r="U24" s="273">
        <v>1.1048430429E-2</v>
      </c>
      <c r="V24" s="273">
        <v>1.1173075789E-2</v>
      </c>
      <c r="W24" s="273">
        <v>1.0746020891E-2</v>
      </c>
      <c r="X24" s="273">
        <v>1.1087505683E-2</v>
      </c>
      <c r="Y24" s="273">
        <v>1.0649160381E-2</v>
      </c>
      <c r="Z24" s="273">
        <v>1.1049028708E-2</v>
      </c>
      <c r="AA24" s="273">
        <v>1.1787965507E-2</v>
      </c>
      <c r="AB24" s="273">
        <v>1.0696632431999999E-2</v>
      </c>
      <c r="AC24" s="273">
        <v>1.2127936649E-2</v>
      </c>
      <c r="AD24" s="273">
        <v>1.1692103237E-2</v>
      </c>
      <c r="AE24" s="273">
        <v>1.2239199393E-2</v>
      </c>
      <c r="AF24" s="273">
        <v>1.2042145888000001E-2</v>
      </c>
      <c r="AG24" s="273">
        <v>1.2334380544E-2</v>
      </c>
      <c r="AH24" s="273">
        <v>1.2345722545E-2</v>
      </c>
      <c r="AI24" s="273">
        <v>1.1866565609000001E-2</v>
      </c>
      <c r="AJ24" s="273">
        <v>1.2142801260000001E-2</v>
      </c>
      <c r="AK24" s="273">
        <v>1.170514097E-2</v>
      </c>
      <c r="AL24" s="273">
        <v>1.2238373101E-2</v>
      </c>
      <c r="AM24" s="273">
        <v>1.2297123949E-2</v>
      </c>
      <c r="AN24" s="273">
        <v>1.0945420698000001E-2</v>
      </c>
      <c r="AO24" s="273">
        <v>1.2316337098999999E-2</v>
      </c>
      <c r="AP24" s="273">
        <v>1.1744955184000001E-2</v>
      </c>
      <c r="AQ24" s="273">
        <v>1.2137637401E-2</v>
      </c>
      <c r="AR24" s="273">
        <v>1.1852968657E-2</v>
      </c>
      <c r="AS24" s="273">
        <v>1.2329018515E-2</v>
      </c>
      <c r="AT24" s="273">
        <v>1.232767744E-2</v>
      </c>
      <c r="AU24" s="273">
        <v>1.1746815145999999E-2</v>
      </c>
      <c r="AV24" s="273">
        <v>1.2183099179E-2</v>
      </c>
      <c r="AW24" s="273">
        <v>1.1819696279E-2</v>
      </c>
      <c r="AX24" s="273">
        <v>1.2324054237999999E-2</v>
      </c>
      <c r="AY24" s="273">
        <v>1.2844013816E-2</v>
      </c>
      <c r="AZ24" s="273">
        <v>1.1574425621999999E-2</v>
      </c>
      <c r="BA24" s="273">
        <v>1.2841834391E-2</v>
      </c>
      <c r="BB24" s="273">
        <v>1.2051715695E-2</v>
      </c>
      <c r="BC24" s="273">
        <v>1.3406634294E-2</v>
      </c>
      <c r="BD24" s="273">
        <v>1.1966903540999999E-2</v>
      </c>
      <c r="BE24" s="273">
        <v>1.2688314209E-2</v>
      </c>
      <c r="BF24" s="273">
        <v>1.24697E-2</v>
      </c>
      <c r="BG24" s="273">
        <v>1.1911700000000001E-2</v>
      </c>
      <c r="BH24" s="273">
        <v>1.2033200000000001E-2</v>
      </c>
      <c r="BI24" s="361">
        <v>1.18561E-2</v>
      </c>
      <c r="BJ24" s="361">
        <v>1.2344600000000001E-2</v>
      </c>
      <c r="BK24" s="361">
        <v>1.22594E-2</v>
      </c>
      <c r="BL24" s="361">
        <v>1.12327E-2</v>
      </c>
      <c r="BM24" s="361">
        <v>1.1804200000000001E-2</v>
      </c>
      <c r="BN24" s="361">
        <v>1.1321899999999999E-2</v>
      </c>
      <c r="BO24" s="361">
        <v>1.1844E-2</v>
      </c>
      <c r="BP24" s="361">
        <v>1.16851E-2</v>
      </c>
      <c r="BQ24" s="361">
        <v>1.2279399999999999E-2</v>
      </c>
      <c r="BR24" s="361">
        <v>1.2271900000000001E-2</v>
      </c>
      <c r="BS24" s="361">
        <v>1.1920699999999999E-2</v>
      </c>
      <c r="BT24" s="361">
        <v>1.20556E-2</v>
      </c>
      <c r="BU24" s="361">
        <v>1.18957E-2</v>
      </c>
      <c r="BV24" s="361">
        <v>1.2381100000000001E-2</v>
      </c>
    </row>
    <row r="25" spans="1:74" ht="12" customHeight="1" x14ac:dyDescent="0.2">
      <c r="A25" s="604"/>
      <c r="B25" s="170" t="s">
        <v>510</v>
      </c>
      <c r="C25" s="239"/>
      <c r="D25" s="239"/>
      <c r="E25" s="239"/>
      <c r="F25" s="239"/>
      <c r="G25" s="239"/>
      <c r="H25" s="239"/>
      <c r="I25" s="239"/>
      <c r="J25" s="239"/>
      <c r="K25" s="239"/>
      <c r="L25" s="239"/>
      <c r="M25" s="239"/>
      <c r="N25" s="239"/>
      <c r="O25" s="239"/>
      <c r="P25" s="239"/>
      <c r="Q25" s="239"/>
      <c r="R25" s="239"/>
      <c r="S25" s="239"/>
      <c r="T25" s="239"/>
      <c r="U25" s="239"/>
      <c r="V25" s="239"/>
      <c r="W25" s="239"/>
      <c r="X25" s="239"/>
      <c r="Y25" s="239"/>
      <c r="Z25" s="239"/>
      <c r="AA25" s="239"/>
      <c r="AB25" s="239"/>
      <c r="AC25" s="239"/>
      <c r="AD25" s="239"/>
      <c r="AE25" s="239"/>
      <c r="AF25" s="239"/>
      <c r="AG25" s="239"/>
      <c r="AH25" s="239"/>
      <c r="AI25" s="239"/>
      <c r="AJ25" s="239"/>
      <c r="AK25" s="239"/>
      <c r="AL25" s="239"/>
      <c r="AM25" s="239"/>
      <c r="AN25" s="239"/>
      <c r="AO25" s="239"/>
      <c r="AP25" s="239"/>
      <c r="AQ25" s="239"/>
      <c r="AR25" s="239"/>
      <c r="AS25" s="239"/>
      <c r="AT25" s="239"/>
      <c r="AU25" s="239"/>
      <c r="AV25" s="239"/>
      <c r="AW25" s="239"/>
      <c r="AX25" s="239"/>
      <c r="AY25" s="239"/>
      <c r="AZ25" s="239"/>
      <c r="BA25" s="239"/>
      <c r="BB25" s="239"/>
      <c r="BC25" s="239"/>
      <c r="BD25" s="239"/>
      <c r="BE25" s="239"/>
      <c r="BF25" s="239"/>
      <c r="BG25" s="239"/>
      <c r="BH25" s="239"/>
      <c r="BI25" s="362"/>
      <c r="BJ25" s="362"/>
      <c r="BK25" s="362"/>
      <c r="BL25" s="362"/>
      <c r="BM25" s="362"/>
      <c r="BN25" s="362"/>
      <c r="BO25" s="362"/>
      <c r="BP25" s="362"/>
      <c r="BQ25" s="362"/>
      <c r="BR25" s="362"/>
      <c r="BS25" s="362"/>
      <c r="BT25" s="362"/>
      <c r="BU25" s="362"/>
      <c r="BV25" s="362"/>
    </row>
    <row r="26" spans="1:74" ht="12" customHeight="1" x14ac:dyDescent="0.2">
      <c r="A26" s="604" t="s">
        <v>971</v>
      </c>
      <c r="B26" s="605" t="s">
        <v>1079</v>
      </c>
      <c r="C26" s="273">
        <v>3.8219177999999999E-2</v>
      </c>
      <c r="D26" s="273">
        <v>3.4520547999999998E-2</v>
      </c>
      <c r="E26" s="273">
        <v>3.8219177999999999E-2</v>
      </c>
      <c r="F26" s="273">
        <v>3.6986300999999999E-2</v>
      </c>
      <c r="G26" s="273">
        <v>3.8219177999999999E-2</v>
      </c>
      <c r="H26" s="273">
        <v>3.6986300999999999E-2</v>
      </c>
      <c r="I26" s="273">
        <v>3.8219177999999999E-2</v>
      </c>
      <c r="J26" s="273">
        <v>3.8219177999999999E-2</v>
      </c>
      <c r="K26" s="273">
        <v>3.6986300999999999E-2</v>
      </c>
      <c r="L26" s="273">
        <v>3.8219177999999999E-2</v>
      </c>
      <c r="M26" s="273">
        <v>3.6986300999999999E-2</v>
      </c>
      <c r="N26" s="273">
        <v>3.8219177999999999E-2</v>
      </c>
      <c r="O26" s="273">
        <v>3.5573769999999998E-2</v>
      </c>
      <c r="P26" s="273">
        <v>3.3278689E-2</v>
      </c>
      <c r="Q26" s="273">
        <v>3.5573769999999998E-2</v>
      </c>
      <c r="R26" s="273">
        <v>3.4426230000000002E-2</v>
      </c>
      <c r="S26" s="273">
        <v>3.5573769999999998E-2</v>
      </c>
      <c r="T26" s="273">
        <v>3.4426230000000002E-2</v>
      </c>
      <c r="U26" s="273">
        <v>3.5573769999999998E-2</v>
      </c>
      <c r="V26" s="273">
        <v>3.5573769999999998E-2</v>
      </c>
      <c r="W26" s="273">
        <v>3.4426230000000002E-2</v>
      </c>
      <c r="X26" s="273">
        <v>3.5573769999999998E-2</v>
      </c>
      <c r="Y26" s="273">
        <v>3.4426230000000002E-2</v>
      </c>
      <c r="Z26" s="273">
        <v>3.5573769999999998E-2</v>
      </c>
      <c r="AA26" s="273">
        <v>4.9260274E-2</v>
      </c>
      <c r="AB26" s="273">
        <v>4.4493151000000002E-2</v>
      </c>
      <c r="AC26" s="273">
        <v>4.9260274E-2</v>
      </c>
      <c r="AD26" s="273">
        <v>4.7671233E-2</v>
      </c>
      <c r="AE26" s="273">
        <v>4.9260274E-2</v>
      </c>
      <c r="AF26" s="273">
        <v>4.7671233E-2</v>
      </c>
      <c r="AG26" s="273">
        <v>4.9260274E-2</v>
      </c>
      <c r="AH26" s="273">
        <v>4.9260274E-2</v>
      </c>
      <c r="AI26" s="273">
        <v>4.7671233E-2</v>
      </c>
      <c r="AJ26" s="273">
        <v>4.9260274E-2</v>
      </c>
      <c r="AK26" s="273">
        <v>4.7671233E-2</v>
      </c>
      <c r="AL26" s="273">
        <v>4.9260274E-2</v>
      </c>
      <c r="AM26" s="273">
        <v>4.9260274E-2</v>
      </c>
      <c r="AN26" s="273">
        <v>4.4493151000000002E-2</v>
      </c>
      <c r="AO26" s="273">
        <v>4.9260274E-2</v>
      </c>
      <c r="AP26" s="273">
        <v>4.7671233E-2</v>
      </c>
      <c r="AQ26" s="273">
        <v>4.9260274E-2</v>
      </c>
      <c r="AR26" s="273">
        <v>4.7671233E-2</v>
      </c>
      <c r="AS26" s="273">
        <v>4.9260274E-2</v>
      </c>
      <c r="AT26" s="273">
        <v>4.9260274E-2</v>
      </c>
      <c r="AU26" s="273">
        <v>4.7671233E-2</v>
      </c>
      <c r="AV26" s="273">
        <v>4.9260274E-2</v>
      </c>
      <c r="AW26" s="273">
        <v>4.7671233E-2</v>
      </c>
      <c r="AX26" s="273">
        <v>4.9260274E-2</v>
      </c>
      <c r="AY26" s="273">
        <v>3.7979671E-2</v>
      </c>
      <c r="AZ26" s="273">
        <v>3.4304218999999997E-2</v>
      </c>
      <c r="BA26" s="273">
        <v>3.7979671E-2</v>
      </c>
      <c r="BB26" s="273">
        <v>3.6754520999999998E-2</v>
      </c>
      <c r="BC26" s="273">
        <v>3.7979671E-2</v>
      </c>
      <c r="BD26" s="273">
        <v>3.6754520999999998E-2</v>
      </c>
      <c r="BE26" s="273">
        <v>3.7979671E-2</v>
      </c>
      <c r="BF26" s="273">
        <v>3.7983896508999998E-2</v>
      </c>
      <c r="BG26" s="273">
        <v>3.6758609599E-2</v>
      </c>
      <c r="BH26" s="273">
        <v>3.7983896508999998E-2</v>
      </c>
      <c r="BI26" s="361">
        <v>3.6758600000000002E-2</v>
      </c>
      <c r="BJ26" s="361">
        <v>3.7983900000000001E-2</v>
      </c>
      <c r="BK26" s="361">
        <v>3.54977E-2</v>
      </c>
      <c r="BL26" s="361">
        <v>3.2062399999999998E-2</v>
      </c>
      <c r="BM26" s="361">
        <v>3.54977E-2</v>
      </c>
      <c r="BN26" s="361">
        <v>3.4352599999999997E-2</v>
      </c>
      <c r="BO26" s="361">
        <v>3.54977E-2</v>
      </c>
      <c r="BP26" s="361">
        <v>3.4352599999999997E-2</v>
      </c>
      <c r="BQ26" s="361">
        <v>3.54977E-2</v>
      </c>
      <c r="BR26" s="361">
        <v>3.54977E-2</v>
      </c>
      <c r="BS26" s="361">
        <v>3.4352599999999997E-2</v>
      </c>
      <c r="BT26" s="361">
        <v>3.54977E-2</v>
      </c>
      <c r="BU26" s="361">
        <v>3.4352599999999997E-2</v>
      </c>
      <c r="BV26" s="361">
        <v>3.54977E-2</v>
      </c>
    </row>
    <row r="27" spans="1:74" ht="12" customHeight="1" x14ac:dyDescent="0.2">
      <c r="A27" s="604" t="s">
        <v>796</v>
      </c>
      <c r="B27" s="605" t="s">
        <v>622</v>
      </c>
      <c r="C27" s="273">
        <v>3.3632879999999999E-3</v>
      </c>
      <c r="D27" s="273">
        <v>3.0378079999999999E-3</v>
      </c>
      <c r="E27" s="273">
        <v>3.3632879999999999E-3</v>
      </c>
      <c r="F27" s="273">
        <v>3.254795E-3</v>
      </c>
      <c r="G27" s="273">
        <v>3.3632879999999999E-3</v>
      </c>
      <c r="H27" s="273">
        <v>3.254795E-3</v>
      </c>
      <c r="I27" s="273">
        <v>3.3632879999999999E-3</v>
      </c>
      <c r="J27" s="273">
        <v>3.3632879999999999E-3</v>
      </c>
      <c r="K27" s="273">
        <v>3.254795E-3</v>
      </c>
      <c r="L27" s="273">
        <v>3.3632879999999999E-3</v>
      </c>
      <c r="M27" s="273">
        <v>3.254795E-3</v>
      </c>
      <c r="N27" s="273">
        <v>3.3632879999999999E-3</v>
      </c>
      <c r="O27" s="273">
        <v>3.3540979999999998E-3</v>
      </c>
      <c r="P27" s="273">
        <v>3.1377050000000002E-3</v>
      </c>
      <c r="Q27" s="273">
        <v>3.3540979999999998E-3</v>
      </c>
      <c r="R27" s="273">
        <v>3.2459020000000002E-3</v>
      </c>
      <c r="S27" s="273">
        <v>3.3540979999999998E-3</v>
      </c>
      <c r="T27" s="273">
        <v>3.2459020000000002E-3</v>
      </c>
      <c r="U27" s="273">
        <v>3.3540979999999998E-3</v>
      </c>
      <c r="V27" s="273">
        <v>3.3540979999999998E-3</v>
      </c>
      <c r="W27" s="273">
        <v>3.2459020000000002E-3</v>
      </c>
      <c r="X27" s="273">
        <v>3.3540979999999998E-3</v>
      </c>
      <c r="Y27" s="273">
        <v>3.2459020000000002E-3</v>
      </c>
      <c r="Z27" s="273">
        <v>3.3540979999999998E-3</v>
      </c>
      <c r="AA27" s="273">
        <v>3.3632879999999999E-3</v>
      </c>
      <c r="AB27" s="273">
        <v>3.0378079999999999E-3</v>
      </c>
      <c r="AC27" s="273">
        <v>3.3632879999999999E-3</v>
      </c>
      <c r="AD27" s="273">
        <v>3.254795E-3</v>
      </c>
      <c r="AE27" s="273">
        <v>3.3632879999999999E-3</v>
      </c>
      <c r="AF27" s="273">
        <v>3.254795E-3</v>
      </c>
      <c r="AG27" s="273">
        <v>3.3632879999999999E-3</v>
      </c>
      <c r="AH27" s="273">
        <v>3.3632879999999999E-3</v>
      </c>
      <c r="AI27" s="273">
        <v>3.254795E-3</v>
      </c>
      <c r="AJ27" s="273">
        <v>3.3632879999999999E-3</v>
      </c>
      <c r="AK27" s="273">
        <v>3.254795E-3</v>
      </c>
      <c r="AL27" s="273">
        <v>3.3632879999999999E-3</v>
      </c>
      <c r="AM27" s="273">
        <v>3.3632879999999999E-3</v>
      </c>
      <c r="AN27" s="273">
        <v>3.0378079999999999E-3</v>
      </c>
      <c r="AO27" s="273">
        <v>3.3632879999999999E-3</v>
      </c>
      <c r="AP27" s="273">
        <v>3.254795E-3</v>
      </c>
      <c r="AQ27" s="273">
        <v>3.3632879999999999E-3</v>
      </c>
      <c r="AR27" s="273">
        <v>3.254795E-3</v>
      </c>
      <c r="AS27" s="273">
        <v>3.3632879999999999E-3</v>
      </c>
      <c r="AT27" s="273">
        <v>3.3632879999999999E-3</v>
      </c>
      <c r="AU27" s="273">
        <v>3.254795E-3</v>
      </c>
      <c r="AV27" s="273">
        <v>3.3632879999999999E-3</v>
      </c>
      <c r="AW27" s="273">
        <v>3.254795E-3</v>
      </c>
      <c r="AX27" s="273">
        <v>3.3632879999999999E-3</v>
      </c>
      <c r="AY27" s="273">
        <v>3.4238269999999999E-3</v>
      </c>
      <c r="AZ27" s="273">
        <v>3.0924889999999999E-3</v>
      </c>
      <c r="BA27" s="273">
        <v>3.4238269999999999E-3</v>
      </c>
      <c r="BB27" s="273">
        <v>3.3133809999999998E-3</v>
      </c>
      <c r="BC27" s="273">
        <v>3.4238269999999999E-3</v>
      </c>
      <c r="BD27" s="273">
        <v>3.3133809999999998E-3</v>
      </c>
      <c r="BE27" s="273">
        <v>3.4238269999999999E-3</v>
      </c>
      <c r="BF27" s="273">
        <v>3.4240907192000002E-3</v>
      </c>
      <c r="BG27" s="273">
        <v>3.3136363440999998E-3</v>
      </c>
      <c r="BH27" s="273">
        <v>3.4240907192000002E-3</v>
      </c>
      <c r="BI27" s="361">
        <v>3.3136400000000001E-3</v>
      </c>
      <c r="BJ27" s="361">
        <v>3.4240899999999999E-3</v>
      </c>
      <c r="BK27" s="361">
        <v>3.7515399999999998E-3</v>
      </c>
      <c r="BL27" s="361">
        <v>3.3884900000000001E-3</v>
      </c>
      <c r="BM27" s="361">
        <v>3.7515399999999998E-3</v>
      </c>
      <c r="BN27" s="361">
        <v>3.6305199999999999E-3</v>
      </c>
      <c r="BO27" s="361">
        <v>3.7515399999999998E-3</v>
      </c>
      <c r="BP27" s="361">
        <v>3.6305199999999999E-3</v>
      </c>
      <c r="BQ27" s="361">
        <v>3.7515399999999998E-3</v>
      </c>
      <c r="BR27" s="361">
        <v>3.7515399999999998E-3</v>
      </c>
      <c r="BS27" s="361">
        <v>3.6305199999999999E-3</v>
      </c>
      <c r="BT27" s="361">
        <v>3.7515399999999998E-3</v>
      </c>
      <c r="BU27" s="361">
        <v>3.6305199999999999E-3</v>
      </c>
      <c r="BV27" s="361">
        <v>3.7515399999999998E-3</v>
      </c>
    </row>
    <row r="28" spans="1:74" ht="12" customHeight="1" x14ac:dyDescent="0.2">
      <c r="A28" s="604" t="s">
        <v>26</v>
      </c>
      <c r="B28" s="605" t="s">
        <v>511</v>
      </c>
      <c r="C28" s="273">
        <v>1.303061E-2</v>
      </c>
      <c r="D28" s="273">
        <v>1.1769583E-2</v>
      </c>
      <c r="E28" s="273">
        <v>1.303061E-2</v>
      </c>
      <c r="F28" s="273">
        <v>1.2610268000000001E-2</v>
      </c>
      <c r="G28" s="273">
        <v>1.303061E-2</v>
      </c>
      <c r="H28" s="273">
        <v>1.2610268000000001E-2</v>
      </c>
      <c r="I28" s="273">
        <v>1.303061E-2</v>
      </c>
      <c r="J28" s="273">
        <v>1.303061E-2</v>
      </c>
      <c r="K28" s="273">
        <v>1.2610268000000001E-2</v>
      </c>
      <c r="L28" s="273">
        <v>1.303061E-2</v>
      </c>
      <c r="M28" s="273">
        <v>1.2610268000000001E-2</v>
      </c>
      <c r="N28" s="273">
        <v>1.303061E-2</v>
      </c>
      <c r="O28" s="273">
        <v>1.5769099000000002E-2</v>
      </c>
      <c r="P28" s="273">
        <v>1.4751738E-2</v>
      </c>
      <c r="Q28" s="273">
        <v>1.5769099000000002E-2</v>
      </c>
      <c r="R28" s="273">
        <v>1.5260418E-2</v>
      </c>
      <c r="S28" s="273">
        <v>1.5769099000000002E-2</v>
      </c>
      <c r="T28" s="273">
        <v>1.5260418E-2</v>
      </c>
      <c r="U28" s="273">
        <v>1.5769099000000002E-2</v>
      </c>
      <c r="V28" s="273">
        <v>1.5769099000000002E-2</v>
      </c>
      <c r="W28" s="273">
        <v>1.5260418E-2</v>
      </c>
      <c r="X28" s="273">
        <v>1.5769099000000002E-2</v>
      </c>
      <c r="Y28" s="273">
        <v>1.5260418E-2</v>
      </c>
      <c r="Z28" s="273">
        <v>1.5769099000000002E-2</v>
      </c>
      <c r="AA28" s="273">
        <v>1.8598369999999999E-2</v>
      </c>
      <c r="AB28" s="273">
        <v>1.6798527000000001E-2</v>
      </c>
      <c r="AC28" s="273">
        <v>1.8598369999999999E-2</v>
      </c>
      <c r="AD28" s="273">
        <v>1.7998422E-2</v>
      </c>
      <c r="AE28" s="273">
        <v>1.8598369999999999E-2</v>
      </c>
      <c r="AF28" s="273">
        <v>1.7998422E-2</v>
      </c>
      <c r="AG28" s="273">
        <v>1.8598369999999999E-2</v>
      </c>
      <c r="AH28" s="273">
        <v>1.8598369999999999E-2</v>
      </c>
      <c r="AI28" s="273">
        <v>1.7998422E-2</v>
      </c>
      <c r="AJ28" s="273">
        <v>1.8598369999999999E-2</v>
      </c>
      <c r="AK28" s="273">
        <v>1.7998422E-2</v>
      </c>
      <c r="AL28" s="273">
        <v>1.8598369999999999E-2</v>
      </c>
      <c r="AM28" s="273">
        <v>2.1388125000000001E-2</v>
      </c>
      <c r="AN28" s="273">
        <v>1.9318306E-2</v>
      </c>
      <c r="AO28" s="273">
        <v>2.1388125000000001E-2</v>
      </c>
      <c r="AP28" s="273">
        <v>2.0698185000000001E-2</v>
      </c>
      <c r="AQ28" s="273">
        <v>2.1388125000000001E-2</v>
      </c>
      <c r="AR28" s="273">
        <v>2.0698185000000001E-2</v>
      </c>
      <c r="AS28" s="273">
        <v>2.1388125000000001E-2</v>
      </c>
      <c r="AT28" s="273">
        <v>2.1388125000000001E-2</v>
      </c>
      <c r="AU28" s="273">
        <v>2.0698185000000001E-2</v>
      </c>
      <c r="AV28" s="273">
        <v>2.1388125000000001E-2</v>
      </c>
      <c r="AW28" s="273">
        <v>2.0698185000000001E-2</v>
      </c>
      <c r="AX28" s="273">
        <v>2.1388125000000001E-2</v>
      </c>
      <c r="AY28" s="273">
        <v>2.3826370999999999E-2</v>
      </c>
      <c r="AZ28" s="273">
        <v>2.1520593000000001E-2</v>
      </c>
      <c r="BA28" s="273">
        <v>2.3826370999999999E-2</v>
      </c>
      <c r="BB28" s="273">
        <v>2.3057779E-2</v>
      </c>
      <c r="BC28" s="273">
        <v>2.3826370999999999E-2</v>
      </c>
      <c r="BD28" s="273">
        <v>2.3057779E-2</v>
      </c>
      <c r="BE28" s="273">
        <v>2.3826370999999999E-2</v>
      </c>
      <c r="BF28" s="273">
        <v>2.3834376588999999E-2</v>
      </c>
      <c r="BG28" s="273">
        <v>2.3065525191999999E-2</v>
      </c>
      <c r="BH28" s="273">
        <v>2.3834376588999999E-2</v>
      </c>
      <c r="BI28" s="361">
        <v>2.3065499999999999E-2</v>
      </c>
      <c r="BJ28" s="361">
        <v>2.3834399999999999E-2</v>
      </c>
      <c r="BK28" s="361">
        <v>2.6378800000000001E-2</v>
      </c>
      <c r="BL28" s="361">
        <v>2.3826E-2</v>
      </c>
      <c r="BM28" s="361">
        <v>2.6378800000000001E-2</v>
      </c>
      <c r="BN28" s="361">
        <v>2.55278E-2</v>
      </c>
      <c r="BO28" s="361">
        <v>2.6378800000000001E-2</v>
      </c>
      <c r="BP28" s="361">
        <v>2.55278E-2</v>
      </c>
      <c r="BQ28" s="361">
        <v>2.6378800000000001E-2</v>
      </c>
      <c r="BR28" s="361">
        <v>2.6378800000000001E-2</v>
      </c>
      <c r="BS28" s="361">
        <v>2.55278E-2</v>
      </c>
      <c r="BT28" s="361">
        <v>2.6378800000000001E-2</v>
      </c>
      <c r="BU28" s="361">
        <v>2.55278E-2</v>
      </c>
      <c r="BV28" s="361">
        <v>2.6378800000000001E-2</v>
      </c>
    </row>
    <row r="29" spans="1:74" ht="12" customHeight="1" x14ac:dyDescent="0.2">
      <c r="A29" s="603" t="s">
        <v>27</v>
      </c>
      <c r="B29" s="605" t="s">
        <v>507</v>
      </c>
      <c r="C29" s="273">
        <v>5.4613076000000003E-2</v>
      </c>
      <c r="D29" s="273">
        <v>4.9327939000000001E-2</v>
      </c>
      <c r="E29" s="273">
        <v>5.4613076000000003E-2</v>
      </c>
      <c r="F29" s="273">
        <v>5.2851363999999998E-2</v>
      </c>
      <c r="G29" s="273">
        <v>5.4613076000000003E-2</v>
      </c>
      <c r="H29" s="273">
        <v>5.2851363999999998E-2</v>
      </c>
      <c r="I29" s="273">
        <v>5.4613076000000003E-2</v>
      </c>
      <c r="J29" s="273">
        <v>5.4613076000000003E-2</v>
      </c>
      <c r="K29" s="273">
        <v>5.2851363999999998E-2</v>
      </c>
      <c r="L29" s="273">
        <v>5.4613076000000003E-2</v>
      </c>
      <c r="M29" s="273">
        <v>5.2851363999999998E-2</v>
      </c>
      <c r="N29" s="273">
        <v>5.4613076000000003E-2</v>
      </c>
      <c r="O29" s="273">
        <v>5.4696966999999999E-2</v>
      </c>
      <c r="P29" s="273">
        <v>5.1168131999999998E-2</v>
      </c>
      <c r="Q29" s="273">
        <v>5.4696966999999999E-2</v>
      </c>
      <c r="R29" s="273">
        <v>5.2932550000000002E-2</v>
      </c>
      <c r="S29" s="273">
        <v>5.4696966999999999E-2</v>
      </c>
      <c r="T29" s="273">
        <v>5.2932550000000002E-2</v>
      </c>
      <c r="U29" s="273">
        <v>5.4696966999999999E-2</v>
      </c>
      <c r="V29" s="273">
        <v>5.4696966999999999E-2</v>
      </c>
      <c r="W29" s="273">
        <v>5.2932550000000002E-2</v>
      </c>
      <c r="X29" s="273">
        <v>5.4696966999999999E-2</v>
      </c>
      <c r="Y29" s="273">
        <v>5.2932550000000002E-2</v>
      </c>
      <c r="Z29" s="273">
        <v>5.4696966999999999E-2</v>
      </c>
      <c r="AA29" s="273">
        <v>7.1221932000000002E-2</v>
      </c>
      <c r="AB29" s="273">
        <v>6.4329486000000005E-2</v>
      </c>
      <c r="AC29" s="273">
        <v>7.1221932000000002E-2</v>
      </c>
      <c r="AD29" s="273">
        <v>6.8924449999999998E-2</v>
      </c>
      <c r="AE29" s="273">
        <v>7.1221932000000002E-2</v>
      </c>
      <c r="AF29" s="273">
        <v>6.8924449999999998E-2</v>
      </c>
      <c r="AG29" s="273">
        <v>7.1221932000000002E-2</v>
      </c>
      <c r="AH29" s="273">
        <v>7.1221932000000002E-2</v>
      </c>
      <c r="AI29" s="273">
        <v>6.8924449999999998E-2</v>
      </c>
      <c r="AJ29" s="273">
        <v>7.1221932000000002E-2</v>
      </c>
      <c r="AK29" s="273">
        <v>6.8924449999999998E-2</v>
      </c>
      <c r="AL29" s="273">
        <v>7.1221932000000002E-2</v>
      </c>
      <c r="AM29" s="273">
        <v>7.4011687000000007E-2</v>
      </c>
      <c r="AN29" s="273">
        <v>6.6849265000000005E-2</v>
      </c>
      <c r="AO29" s="273">
        <v>7.4011687000000007E-2</v>
      </c>
      <c r="AP29" s="273">
        <v>7.1624213000000006E-2</v>
      </c>
      <c r="AQ29" s="273">
        <v>7.4011687000000007E-2</v>
      </c>
      <c r="AR29" s="273">
        <v>7.1624213000000006E-2</v>
      </c>
      <c r="AS29" s="273">
        <v>7.4011687000000007E-2</v>
      </c>
      <c r="AT29" s="273">
        <v>7.4011687000000007E-2</v>
      </c>
      <c r="AU29" s="273">
        <v>7.1624213000000006E-2</v>
      </c>
      <c r="AV29" s="273">
        <v>7.4011687000000007E-2</v>
      </c>
      <c r="AW29" s="273">
        <v>7.1624213000000006E-2</v>
      </c>
      <c r="AX29" s="273">
        <v>7.4011687000000007E-2</v>
      </c>
      <c r="AY29" s="273">
        <v>6.5229868999999996E-2</v>
      </c>
      <c r="AZ29" s="273">
        <v>5.8917300999999998E-2</v>
      </c>
      <c r="BA29" s="273">
        <v>6.5229868999999996E-2</v>
      </c>
      <c r="BB29" s="273">
        <v>6.3125681000000003E-2</v>
      </c>
      <c r="BC29" s="273">
        <v>6.5229868999999996E-2</v>
      </c>
      <c r="BD29" s="273">
        <v>6.3125681000000003E-2</v>
      </c>
      <c r="BE29" s="273">
        <v>6.5229868999999996E-2</v>
      </c>
      <c r="BF29" s="273">
        <v>6.5242363817999999E-2</v>
      </c>
      <c r="BG29" s="273">
        <v>6.3137771135999998E-2</v>
      </c>
      <c r="BH29" s="273">
        <v>6.5242363817999999E-2</v>
      </c>
      <c r="BI29" s="361">
        <v>6.3137799999999994E-2</v>
      </c>
      <c r="BJ29" s="361">
        <v>6.5242400000000006E-2</v>
      </c>
      <c r="BK29" s="361">
        <v>6.5628000000000006E-2</v>
      </c>
      <c r="BL29" s="361">
        <v>5.92769E-2</v>
      </c>
      <c r="BM29" s="361">
        <v>6.5628000000000006E-2</v>
      </c>
      <c r="BN29" s="361">
        <v>6.3510899999999995E-2</v>
      </c>
      <c r="BO29" s="361">
        <v>6.5628000000000006E-2</v>
      </c>
      <c r="BP29" s="361">
        <v>6.3510899999999995E-2</v>
      </c>
      <c r="BQ29" s="361">
        <v>6.5628000000000006E-2</v>
      </c>
      <c r="BR29" s="361">
        <v>6.5628000000000006E-2</v>
      </c>
      <c r="BS29" s="361">
        <v>6.3510899999999995E-2</v>
      </c>
      <c r="BT29" s="361">
        <v>6.5628000000000006E-2</v>
      </c>
      <c r="BU29" s="361">
        <v>6.3510899999999995E-2</v>
      </c>
      <c r="BV29" s="361">
        <v>6.5628000000000006E-2</v>
      </c>
    </row>
    <row r="30" spans="1:74" ht="12" customHeight="1" x14ac:dyDescent="0.2">
      <c r="A30" s="603"/>
      <c r="B30" s="170" t="s">
        <v>512</v>
      </c>
      <c r="C30" s="240"/>
      <c r="D30" s="240"/>
      <c r="E30" s="240"/>
      <c r="F30" s="240"/>
      <c r="G30" s="240"/>
      <c r="H30" s="240"/>
      <c r="I30" s="240"/>
      <c r="J30" s="240"/>
      <c r="K30" s="240"/>
      <c r="L30" s="240"/>
      <c r="M30" s="240"/>
      <c r="N30" s="240"/>
      <c r="O30" s="240"/>
      <c r="P30" s="240"/>
      <c r="Q30" s="240"/>
      <c r="R30" s="240"/>
      <c r="S30" s="240"/>
      <c r="T30" s="240"/>
      <c r="U30" s="240"/>
      <c r="V30" s="240"/>
      <c r="W30" s="240"/>
      <c r="X30" s="240"/>
      <c r="Y30" s="240"/>
      <c r="Z30" s="240"/>
      <c r="AA30" s="240"/>
      <c r="AB30" s="240"/>
      <c r="AC30" s="240"/>
      <c r="AD30" s="240"/>
      <c r="AE30" s="240"/>
      <c r="AF30" s="240"/>
      <c r="AG30" s="240"/>
      <c r="AH30" s="240"/>
      <c r="AI30" s="240"/>
      <c r="AJ30" s="240"/>
      <c r="AK30" s="240"/>
      <c r="AL30" s="240"/>
      <c r="AM30" s="240"/>
      <c r="AN30" s="240"/>
      <c r="AO30" s="240"/>
      <c r="AP30" s="240"/>
      <c r="AQ30" s="240"/>
      <c r="AR30" s="240"/>
      <c r="AS30" s="240"/>
      <c r="AT30" s="240"/>
      <c r="AU30" s="240"/>
      <c r="AV30" s="240"/>
      <c r="AW30" s="240"/>
      <c r="AX30" s="240"/>
      <c r="AY30" s="240"/>
      <c r="AZ30" s="240"/>
      <c r="BA30" s="240"/>
      <c r="BB30" s="240"/>
      <c r="BC30" s="240"/>
      <c r="BD30" s="240"/>
      <c r="BE30" s="240"/>
      <c r="BF30" s="240"/>
      <c r="BG30" s="240"/>
      <c r="BH30" s="240"/>
      <c r="BI30" s="363"/>
      <c r="BJ30" s="363"/>
      <c r="BK30" s="363"/>
      <c r="BL30" s="363"/>
      <c r="BM30" s="363"/>
      <c r="BN30" s="363"/>
      <c r="BO30" s="363"/>
      <c r="BP30" s="363"/>
      <c r="BQ30" s="363"/>
      <c r="BR30" s="363"/>
      <c r="BS30" s="363"/>
      <c r="BT30" s="363"/>
      <c r="BU30" s="363"/>
      <c r="BV30" s="363"/>
    </row>
    <row r="31" spans="1:74" ht="12" customHeight="1" x14ac:dyDescent="0.2">
      <c r="A31" s="603" t="s">
        <v>513</v>
      </c>
      <c r="B31" s="605" t="s">
        <v>514</v>
      </c>
      <c r="C31" s="273">
        <v>8.2097942445999994E-2</v>
      </c>
      <c r="D31" s="273">
        <v>8.0391594758999999E-2</v>
      </c>
      <c r="E31" s="273">
        <v>8.6930938412999995E-2</v>
      </c>
      <c r="F31" s="273">
        <v>8.2182530663999998E-2</v>
      </c>
      <c r="G31" s="273">
        <v>8.9807712753999999E-2</v>
      </c>
      <c r="H31" s="273">
        <v>9.2136843905000002E-2</v>
      </c>
      <c r="I31" s="273">
        <v>8.5695636864000002E-2</v>
      </c>
      <c r="J31" s="273">
        <v>9.5141264320999994E-2</v>
      </c>
      <c r="K31" s="273">
        <v>8.3252787359000005E-2</v>
      </c>
      <c r="L31" s="273">
        <v>8.8554203408999999E-2</v>
      </c>
      <c r="M31" s="273">
        <v>8.5539710231000002E-2</v>
      </c>
      <c r="N31" s="273">
        <v>9.0947925659000006E-2</v>
      </c>
      <c r="O31" s="273">
        <v>8.1457440529000003E-2</v>
      </c>
      <c r="P31" s="273">
        <v>8.1354048826000003E-2</v>
      </c>
      <c r="Q31" s="273">
        <v>8.7625473792999994E-2</v>
      </c>
      <c r="R31" s="273">
        <v>8.6190548751999996E-2</v>
      </c>
      <c r="S31" s="273">
        <v>9.1953973804E-2</v>
      </c>
      <c r="T31" s="273">
        <v>8.9578386869999999E-2</v>
      </c>
      <c r="U31" s="273">
        <v>8.7679334844000006E-2</v>
      </c>
      <c r="V31" s="273">
        <v>9.4634738460999998E-2</v>
      </c>
      <c r="W31" s="273">
        <v>8.2723654297999993E-2</v>
      </c>
      <c r="X31" s="273">
        <v>9.1503587139000003E-2</v>
      </c>
      <c r="Y31" s="273">
        <v>8.2881868989000004E-2</v>
      </c>
      <c r="Z31" s="273">
        <v>8.5529976682000006E-2</v>
      </c>
      <c r="AA31" s="273">
        <v>8.3214993666999998E-2</v>
      </c>
      <c r="AB31" s="273">
        <v>7.7022564934000004E-2</v>
      </c>
      <c r="AC31" s="273">
        <v>8.8628949114999994E-2</v>
      </c>
      <c r="AD31" s="273">
        <v>8.8731122906000007E-2</v>
      </c>
      <c r="AE31" s="273">
        <v>9.3007176748999998E-2</v>
      </c>
      <c r="AF31" s="273">
        <v>9.2585946116999995E-2</v>
      </c>
      <c r="AG31" s="273">
        <v>9.1419556171999997E-2</v>
      </c>
      <c r="AH31" s="273">
        <v>9.1212722688E-2</v>
      </c>
      <c r="AI31" s="273">
        <v>8.9551879806999996E-2</v>
      </c>
      <c r="AJ31" s="273">
        <v>9.3356225873999998E-2</v>
      </c>
      <c r="AK31" s="273">
        <v>8.9001578222E-2</v>
      </c>
      <c r="AL31" s="273">
        <v>9.2056052454999995E-2</v>
      </c>
      <c r="AM31" s="273">
        <v>8.6337327022999996E-2</v>
      </c>
      <c r="AN31" s="273">
        <v>8.1810829867000001E-2</v>
      </c>
      <c r="AO31" s="273">
        <v>8.7161354215E-2</v>
      </c>
      <c r="AP31" s="273">
        <v>8.9027485931000003E-2</v>
      </c>
      <c r="AQ31" s="273">
        <v>9.3231356173999996E-2</v>
      </c>
      <c r="AR31" s="273">
        <v>9.1333915932000007E-2</v>
      </c>
      <c r="AS31" s="273">
        <v>9.5105543057999994E-2</v>
      </c>
      <c r="AT31" s="273">
        <v>9.4674154529999999E-2</v>
      </c>
      <c r="AU31" s="273">
        <v>8.8097045666000004E-2</v>
      </c>
      <c r="AV31" s="273">
        <v>9.5581871870000001E-2</v>
      </c>
      <c r="AW31" s="273">
        <v>9.1044318075000005E-2</v>
      </c>
      <c r="AX31" s="273">
        <v>9.3423766354000001E-2</v>
      </c>
      <c r="AY31" s="273">
        <v>8.9243395485999993E-2</v>
      </c>
      <c r="AZ31" s="273">
        <v>8.2596785574999998E-2</v>
      </c>
      <c r="BA31" s="273">
        <v>9.3673470957000002E-2</v>
      </c>
      <c r="BB31" s="273">
        <v>8.9783536327999999E-2</v>
      </c>
      <c r="BC31" s="273">
        <v>9.7774478863000003E-2</v>
      </c>
      <c r="BD31" s="273">
        <v>9.6213026036000002E-2</v>
      </c>
      <c r="BE31" s="273">
        <v>9.8056696136000002E-2</v>
      </c>
      <c r="BF31" s="273">
        <v>9.9798799999999993E-2</v>
      </c>
      <c r="BG31" s="273">
        <v>9.0581499999999995E-2</v>
      </c>
      <c r="BH31" s="273">
        <v>9.5217300000000005E-2</v>
      </c>
      <c r="BI31" s="361">
        <v>8.9671899999999999E-2</v>
      </c>
      <c r="BJ31" s="361">
        <v>9.4392100000000007E-2</v>
      </c>
      <c r="BK31" s="361">
        <v>9.1090900000000002E-2</v>
      </c>
      <c r="BL31" s="361">
        <v>8.5260799999999998E-2</v>
      </c>
      <c r="BM31" s="361">
        <v>9.3370499999999995E-2</v>
      </c>
      <c r="BN31" s="361">
        <v>9.1312599999999994E-2</v>
      </c>
      <c r="BO31" s="361">
        <v>9.6259600000000001E-2</v>
      </c>
      <c r="BP31" s="361">
        <v>9.4156799999999999E-2</v>
      </c>
      <c r="BQ31" s="361">
        <v>9.8716700000000004E-2</v>
      </c>
      <c r="BR31" s="361">
        <v>9.96084E-2</v>
      </c>
      <c r="BS31" s="361">
        <v>9.1914499999999996E-2</v>
      </c>
      <c r="BT31" s="361">
        <v>9.5862100000000006E-2</v>
      </c>
      <c r="BU31" s="361">
        <v>9.1036199999999998E-2</v>
      </c>
      <c r="BV31" s="361">
        <v>9.4373499999999999E-2</v>
      </c>
    </row>
    <row r="32" spans="1:74" ht="12" customHeight="1" x14ac:dyDescent="0.2">
      <c r="A32" s="603" t="s">
        <v>48</v>
      </c>
      <c r="B32" s="605" t="s">
        <v>515</v>
      </c>
      <c r="C32" s="273">
        <v>3.3070871417E-3</v>
      </c>
      <c r="D32" s="273">
        <v>3.7468627051000002E-3</v>
      </c>
      <c r="E32" s="273">
        <v>5.6578392277999998E-3</v>
      </c>
      <c r="F32" s="273">
        <v>7.8741340573999993E-3</v>
      </c>
      <c r="G32" s="273">
        <v>8.5109279289999999E-3</v>
      </c>
      <c r="H32" s="273">
        <v>9.7078285536000009E-3</v>
      </c>
      <c r="I32" s="273">
        <v>1.0104560608E-2</v>
      </c>
      <c r="J32" s="273">
        <v>1.1392880386E-2</v>
      </c>
      <c r="K32" s="273">
        <v>1.2619491044E-2</v>
      </c>
      <c r="L32" s="273">
        <v>1.1054850615E-2</v>
      </c>
      <c r="M32" s="273">
        <v>1.3468822985E-2</v>
      </c>
      <c r="N32" s="273">
        <v>1.3888202119E-2</v>
      </c>
      <c r="O32" s="273">
        <v>5.5835581931000001E-3</v>
      </c>
      <c r="P32" s="273">
        <v>7.7687012093000003E-3</v>
      </c>
      <c r="Q32" s="273">
        <v>1.1187132165E-2</v>
      </c>
      <c r="R32" s="273">
        <v>1.1785389597E-2</v>
      </c>
      <c r="S32" s="273">
        <v>1.2384804427000001E-2</v>
      </c>
      <c r="T32" s="273">
        <v>1.2772045750999999E-2</v>
      </c>
      <c r="U32" s="273">
        <v>1.0464090628E-2</v>
      </c>
      <c r="V32" s="273">
        <v>1.1139672898999999E-2</v>
      </c>
      <c r="W32" s="273">
        <v>9.5441699453999995E-3</v>
      </c>
      <c r="X32" s="273">
        <v>8.7358881113999993E-3</v>
      </c>
      <c r="Y32" s="273">
        <v>8.9886453946000002E-3</v>
      </c>
      <c r="Z32" s="273">
        <v>7.1354227667000001E-3</v>
      </c>
      <c r="AA32" s="273">
        <v>8.8928478623999992E-3</v>
      </c>
      <c r="AB32" s="273">
        <v>1.0387205050000001E-2</v>
      </c>
      <c r="AC32" s="273">
        <v>1.3227823299E-2</v>
      </c>
      <c r="AD32" s="273">
        <v>1.3933357182000001E-2</v>
      </c>
      <c r="AE32" s="273">
        <v>1.4048205899999999E-2</v>
      </c>
      <c r="AF32" s="273">
        <v>1.8009927046000001E-2</v>
      </c>
      <c r="AG32" s="273">
        <v>1.6806922615999999E-2</v>
      </c>
      <c r="AH32" s="273">
        <v>1.7937558996999999E-2</v>
      </c>
      <c r="AI32" s="273">
        <v>2.1209689430000001E-2</v>
      </c>
      <c r="AJ32" s="273">
        <v>2.4537574802000001E-2</v>
      </c>
      <c r="AK32" s="273">
        <v>2.1354409171E-2</v>
      </c>
      <c r="AL32" s="273">
        <v>2.5139090499999999E-2</v>
      </c>
      <c r="AM32" s="273">
        <v>1.1812645379E-2</v>
      </c>
      <c r="AN32" s="273">
        <v>1.0606495244E-2</v>
      </c>
      <c r="AO32" s="273">
        <v>1.5686886268000001E-2</v>
      </c>
      <c r="AP32" s="273">
        <v>1.484943536E-2</v>
      </c>
      <c r="AQ32" s="273">
        <v>1.6691441578999999E-2</v>
      </c>
      <c r="AR32" s="273">
        <v>1.6070156503000001E-2</v>
      </c>
      <c r="AS32" s="273">
        <v>1.6980404083999999E-2</v>
      </c>
      <c r="AT32" s="273">
        <v>2.1437409471E-2</v>
      </c>
      <c r="AU32" s="273">
        <v>1.9926064183000001E-2</v>
      </c>
      <c r="AV32" s="273">
        <v>1.8404681623000001E-2</v>
      </c>
      <c r="AW32" s="273">
        <v>1.6568232735000001E-2</v>
      </c>
      <c r="AX32" s="273">
        <v>1.8973217939E-2</v>
      </c>
      <c r="AY32" s="273">
        <v>8.3487861106999999E-3</v>
      </c>
      <c r="AZ32" s="273">
        <v>1.2519663602999999E-2</v>
      </c>
      <c r="BA32" s="273">
        <v>1.347589142E-2</v>
      </c>
      <c r="BB32" s="273">
        <v>1.6051426851999999E-2</v>
      </c>
      <c r="BC32" s="273">
        <v>1.9206859717000001E-2</v>
      </c>
      <c r="BD32" s="273">
        <v>2.2461734090000001E-2</v>
      </c>
      <c r="BE32" s="273">
        <v>2.1158500223999999E-2</v>
      </c>
      <c r="BF32" s="273">
        <v>2.1309967038000002E-2</v>
      </c>
      <c r="BG32" s="273">
        <v>1.76902E-2</v>
      </c>
      <c r="BH32" s="273">
        <v>2.36011E-2</v>
      </c>
      <c r="BI32" s="361">
        <v>2.3500400000000001E-2</v>
      </c>
      <c r="BJ32" s="361">
        <v>2.30215E-2</v>
      </c>
      <c r="BK32" s="361">
        <v>1.8659200000000001E-2</v>
      </c>
      <c r="BL32" s="361">
        <v>1.88918E-2</v>
      </c>
      <c r="BM32" s="361">
        <v>2.11953E-2</v>
      </c>
      <c r="BN32" s="361">
        <v>2.0287300000000001E-2</v>
      </c>
      <c r="BO32" s="361">
        <v>2.0716700000000001E-2</v>
      </c>
      <c r="BP32" s="361">
        <v>2.1812999999999999E-2</v>
      </c>
      <c r="BQ32" s="361">
        <v>2.2393300000000001E-2</v>
      </c>
      <c r="BR32" s="361">
        <v>2.3211699999999998E-2</v>
      </c>
      <c r="BS32" s="361">
        <v>2.3373000000000001E-2</v>
      </c>
      <c r="BT32" s="361">
        <v>2.3604699999999999E-2</v>
      </c>
      <c r="BU32" s="361">
        <v>2.3740500000000001E-2</v>
      </c>
      <c r="BV32" s="361">
        <v>2.3311399999999999E-2</v>
      </c>
    </row>
    <row r="33" spans="1:74" ht="12" customHeight="1" x14ac:dyDescent="0.2">
      <c r="A33" s="603" t="s">
        <v>516</v>
      </c>
      <c r="B33" s="605" t="s">
        <v>507</v>
      </c>
      <c r="C33" s="273">
        <v>8.5405029588000003E-2</v>
      </c>
      <c r="D33" s="273">
        <v>8.4138457464000005E-2</v>
      </c>
      <c r="E33" s="273">
        <v>9.2588777641E-2</v>
      </c>
      <c r="F33" s="273">
        <v>9.0056664721000004E-2</v>
      </c>
      <c r="G33" s="273">
        <v>9.8318640683000003E-2</v>
      </c>
      <c r="H33" s="273">
        <v>0.10184467245999999</v>
      </c>
      <c r="I33" s="273">
        <v>9.5800197471000006E-2</v>
      </c>
      <c r="J33" s="273">
        <v>0.10653414471</v>
      </c>
      <c r="K33" s="273">
        <v>9.5872278403E-2</v>
      </c>
      <c r="L33" s="273">
        <v>9.9609054023999999E-2</v>
      </c>
      <c r="M33" s="273">
        <v>9.9008533216000005E-2</v>
      </c>
      <c r="N33" s="273">
        <v>0.10483612778</v>
      </c>
      <c r="O33" s="273">
        <v>8.7040998721999996E-2</v>
      </c>
      <c r="P33" s="273">
        <v>8.9122750035000003E-2</v>
      </c>
      <c r="Q33" s="273">
        <v>9.8812605957999997E-2</v>
      </c>
      <c r="R33" s="273">
        <v>9.7975938348999994E-2</v>
      </c>
      <c r="S33" s="273">
        <v>0.10433877823</v>
      </c>
      <c r="T33" s="273">
        <v>0.10235043262</v>
      </c>
      <c r="U33" s="273">
        <v>9.8143425472000001E-2</v>
      </c>
      <c r="V33" s="273">
        <v>0.10577441136</v>
      </c>
      <c r="W33" s="273">
        <v>9.2267824243999999E-2</v>
      </c>
      <c r="X33" s="273">
        <v>0.10023947525</v>
      </c>
      <c r="Y33" s="273">
        <v>9.1870514383999999E-2</v>
      </c>
      <c r="Z33" s="273">
        <v>9.2665399448999999E-2</v>
      </c>
      <c r="AA33" s="273">
        <v>9.2107841529000006E-2</v>
      </c>
      <c r="AB33" s="273">
        <v>8.7409769984000005E-2</v>
      </c>
      <c r="AC33" s="273">
        <v>0.10185677241</v>
      </c>
      <c r="AD33" s="273">
        <v>0.10266448009</v>
      </c>
      <c r="AE33" s="273">
        <v>0.10705538265</v>
      </c>
      <c r="AF33" s="273">
        <v>0.11059587316</v>
      </c>
      <c r="AG33" s="273">
        <v>0.10822647879</v>
      </c>
      <c r="AH33" s="273">
        <v>0.10915028168</v>
      </c>
      <c r="AI33" s="273">
        <v>0.11076156924</v>
      </c>
      <c r="AJ33" s="273">
        <v>0.11789380067999999</v>
      </c>
      <c r="AK33" s="273">
        <v>0.11035598738999999</v>
      </c>
      <c r="AL33" s="273">
        <v>0.11719514296</v>
      </c>
      <c r="AM33" s="273">
        <v>9.8149972402000005E-2</v>
      </c>
      <c r="AN33" s="273">
        <v>9.2417325110999995E-2</v>
      </c>
      <c r="AO33" s="273">
        <v>0.10284824048000001</v>
      </c>
      <c r="AP33" s="273">
        <v>0.10387692128999999</v>
      </c>
      <c r="AQ33" s="273">
        <v>0.10992279775</v>
      </c>
      <c r="AR33" s="273">
        <v>0.10740407244</v>
      </c>
      <c r="AS33" s="273">
        <v>0.11208594714</v>
      </c>
      <c r="AT33" s="273">
        <v>0.116111564</v>
      </c>
      <c r="AU33" s="273">
        <v>0.10802310984999999</v>
      </c>
      <c r="AV33" s="273">
        <v>0.11398655349</v>
      </c>
      <c r="AW33" s="273">
        <v>0.10761255081</v>
      </c>
      <c r="AX33" s="273">
        <v>0.11239698429</v>
      </c>
      <c r="AY33" s="273">
        <v>9.7592181597000005E-2</v>
      </c>
      <c r="AZ33" s="273">
        <v>9.5116449177999995E-2</v>
      </c>
      <c r="BA33" s="273">
        <v>0.10714936238</v>
      </c>
      <c r="BB33" s="273">
        <v>0.10583496318000001</v>
      </c>
      <c r="BC33" s="273">
        <v>0.11698133858</v>
      </c>
      <c r="BD33" s="273">
        <v>0.11867476013</v>
      </c>
      <c r="BE33" s="273">
        <v>0.11921519636</v>
      </c>
      <c r="BF33" s="273">
        <v>0.12213690000000001</v>
      </c>
      <c r="BG33" s="273">
        <v>0.1082717</v>
      </c>
      <c r="BH33" s="273">
        <v>0.1188184</v>
      </c>
      <c r="BI33" s="361">
        <v>0.1131723</v>
      </c>
      <c r="BJ33" s="361">
        <v>0.11741360000000001</v>
      </c>
      <c r="BK33" s="361">
        <v>0.1097501</v>
      </c>
      <c r="BL33" s="361">
        <v>0.1041526</v>
      </c>
      <c r="BM33" s="361">
        <v>0.1145658</v>
      </c>
      <c r="BN33" s="361">
        <v>0.1115999</v>
      </c>
      <c r="BO33" s="361">
        <v>0.11697630000000001</v>
      </c>
      <c r="BP33" s="361">
        <v>0.1159698</v>
      </c>
      <c r="BQ33" s="361">
        <v>0.1211101</v>
      </c>
      <c r="BR33" s="361">
        <v>0.1228202</v>
      </c>
      <c r="BS33" s="361">
        <v>0.1152875</v>
      </c>
      <c r="BT33" s="361">
        <v>0.1194668</v>
      </c>
      <c r="BU33" s="361">
        <v>0.1147767</v>
      </c>
      <c r="BV33" s="361">
        <v>0.117685</v>
      </c>
    </row>
    <row r="34" spans="1:74" s="169" customFormat="1" ht="12" customHeight="1" x14ac:dyDescent="0.2">
      <c r="A34" s="132"/>
      <c r="B34" s="170" t="s">
        <v>517</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71"/>
      <c r="BD34" s="171"/>
      <c r="BE34" s="171"/>
      <c r="BF34" s="171"/>
      <c r="BG34" s="171"/>
      <c r="BH34" s="171"/>
      <c r="BI34" s="422"/>
      <c r="BJ34" s="422"/>
      <c r="BK34" s="422"/>
      <c r="BL34" s="422"/>
      <c r="BM34" s="422"/>
      <c r="BN34" s="422"/>
      <c r="BO34" s="422"/>
      <c r="BP34" s="422"/>
      <c r="BQ34" s="422"/>
      <c r="BR34" s="422"/>
      <c r="BS34" s="422"/>
      <c r="BT34" s="422"/>
      <c r="BU34" s="422"/>
      <c r="BV34" s="422"/>
    </row>
    <row r="35" spans="1:74" s="169" customFormat="1" ht="12" customHeight="1" x14ac:dyDescent="0.2">
      <c r="A35" s="600" t="s">
        <v>34</v>
      </c>
      <c r="B35" s="605" t="s">
        <v>54</v>
      </c>
      <c r="C35" s="273">
        <v>0.248060114</v>
      </c>
      <c r="D35" s="273">
        <v>0.234458992</v>
      </c>
      <c r="E35" s="273">
        <v>0.302502518</v>
      </c>
      <c r="F35" s="273">
        <v>0.30308388200000003</v>
      </c>
      <c r="G35" s="273">
        <v>0.31661457399999998</v>
      </c>
      <c r="H35" s="273">
        <v>0.312381199</v>
      </c>
      <c r="I35" s="273">
        <v>0.30396150900000002</v>
      </c>
      <c r="J35" s="273">
        <v>0.250318926</v>
      </c>
      <c r="K35" s="273">
        <v>0.207704681</v>
      </c>
      <c r="L35" s="273">
        <v>0.192254278</v>
      </c>
      <c r="M35" s="273">
        <v>0.200932005</v>
      </c>
      <c r="N35" s="273">
        <v>0.23057956499999999</v>
      </c>
      <c r="O35" s="273">
        <v>0.21988793100000001</v>
      </c>
      <c r="P35" s="273">
        <v>0.193017037</v>
      </c>
      <c r="Q35" s="273">
        <v>0.24654563500000001</v>
      </c>
      <c r="R35" s="273">
        <v>0.25021488400000003</v>
      </c>
      <c r="S35" s="273">
        <v>0.27256217399999999</v>
      </c>
      <c r="T35" s="273">
        <v>0.25368467500000003</v>
      </c>
      <c r="U35" s="273">
        <v>0.252091024</v>
      </c>
      <c r="V35" s="273">
        <v>0.219191684</v>
      </c>
      <c r="W35" s="273">
        <v>0.167517099</v>
      </c>
      <c r="X35" s="273">
        <v>0.15701980300000001</v>
      </c>
      <c r="Y35" s="273">
        <v>0.17825706099999999</v>
      </c>
      <c r="Z35" s="273">
        <v>0.21871295800000001</v>
      </c>
      <c r="AA35" s="273">
        <v>0.236888982</v>
      </c>
      <c r="AB35" s="273">
        <v>0.19481257599999999</v>
      </c>
      <c r="AC35" s="273">
        <v>0.19591831000000001</v>
      </c>
      <c r="AD35" s="273">
        <v>0.239451476</v>
      </c>
      <c r="AE35" s="273">
        <v>0.271442348</v>
      </c>
      <c r="AF35" s="273">
        <v>0.26127137900000003</v>
      </c>
      <c r="AG35" s="273">
        <v>0.26003586699999998</v>
      </c>
      <c r="AH35" s="273">
        <v>0.20640346400000001</v>
      </c>
      <c r="AI35" s="273">
        <v>0.16182635400000001</v>
      </c>
      <c r="AJ35" s="273">
        <v>0.16409178699999999</v>
      </c>
      <c r="AK35" s="273">
        <v>0.16865467200000001</v>
      </c>
      <c r="AL35" s="273">
        <v>0.20158510199999999</v>
      </c>
      <c r="AM35" s="273">
        <v>0.20642702299999999</v>
      </c>
      <c r="AN35" s="273">
        <v>0.16648386300000001</v>
      </c>
      <c r="AO35" s="273">
        <v>0.231072892</v>
      </c>
      <c r="AP35" s="273">
        <v>0.23903158999999999</v>
      </c>
      <c r="AQ35" s="273">
        <v>0.25194259899999999</v>
      </c>
      <c r="AR35" s="273">
        <v>0.24629383899999999</v>
      </c>
      <c r="AS35" s="273">
        <v>0.23146591599999999</v>
      </c>
      <c r="AT35" s="273">
        <v>0.18850618099999999</v>
      </c>
      <c r="AU35" s="273">
        <v>0.15202009999999999</v>
      </c>
      <c r="AV35" s="273">
        <v>0.16303553200000001</v>
      </c>
      <c r="AW35" s="273">
        <v>0.17853129400000001</v>
      </c>
      <c r="AX35" s="273">
        <v>0.213912887</v>
      </c>
      <c r="AY35" s="273">
        <v>0.23336279700000001</v>
      </c>
      <c r="AZ35" s="273">
        <v>0.21552648699999999</v>
      </c>
      <c r="BA35" s="273">
        <v>0.23562505</v>
      </c>
      <c r="BB35" s="273">
        <v>0.21437099400000001</v>
      </c>
      <c r="BC35" s="273">
        <v>0.19178925099999999</v>
      </c>
      <c r="BD35" s="273">
        <v>0.19083849899999999</v>
      </c>
      <c r="BE35" s="273">
        <v>0.20063534199999999</v>
      </c>
      <c r="BF35" s="273">
        <v>0.1854748</v>
      </c>
      <c r="BG35" s="273">
        <v>0.14492650000000001</v>
      </c>
      <c r="BH35" s="273">
        <v>0.1349726</v>
      </c>
      <c r="BI35" s="361">
        <v>0.14489099999999999</v>
      </c>
      <c r="BJ35" s="361">
        <v>0.16421559999999999</v>
      </c>
      <c r="BK35" s="361">
        <v>0.2076818</v>
      </c>
      <c r="BL35" s="361">
        <v>0.1802609</v>
      </c>
      <c r="BM35" s="361">
        <v>0.19454650000000001</v>
      </c>
      <c r="BN35" s="361">
        <v>0.21476290000000001</v>
      </c>
      <c r="BO35" s="361">
        <v>0.2377959</v>
      </c>
      <c r="BP35" s="361">
        <v>0.24327840000000001</v>
      </c>
      <c r="BQ35" s="361">
        <v>0.23067969999999999</v>
      </c>
      <c r="BR35" s="361">
        <v>0.20033570000000001</v>
      </c>
      <c r="BS35" s="361">
        <v>0.15402669999999999</v>
      </c>
      <c r="BT35" s="361">
        <v>0.1621927</v>
      </c>
      <c r="BU35" s="361">
        <v>0.1813988</v>
      </c>
      <c r="BV35" s="361">
        <v>0.2081548</v>
      </c>
    </row>
    <row r="36" spans="1:74" s="169" customFormat="1" ht="12" customHeight="1" x14ac:dyDescent="0.2">
      <c r="A36" s="558" t="s">
        <v>38</v>
      </c>
      <c r="B36" s="605" t="s">
        <v>1079</v>
      </c>
      <c r="C36" s="273">
        <v>0.176398102</v>
      </c>
      <c r="D36" s="273">
        <v>0.15753277299999999</v>
      </c>
      <c r="E36" s="273">
        <v>0.16920484199999999</v>
      </c>
      <c r="F36" s="273">
        <v>0.159157406</v>
      </c>
      <c r="G36" s="273">
        <v>0.16067588199999999</v>
      </c>
      <c r="H36" s="273">
        <v>0.16746788600000001</v>
      </c>
      <c r="I36" s="273">
        <v>0.17205881200000001</v>
      </c>
      <c r="J36" s="273">
        <v>0.17224631200000001</v>
      </c>
      <c r="K36" s="273">
        <v>0.166920396</v>
      </c>
      <c r="L36" s="273">
        <v>0.16551590199999999</v>
      </c>
      <c r="M36" s="273">
        <v>0.166684006</v>
      </c>
      <c r="N36" s="273">
        <v>0.176384132</v>
      </c>
      <c r="O36" s="273">
        <v>0.17286948599999999</v>
      </c>
      <c r="P36" s="273">
        <v>0.162400763</v>
      </c>
      <c r="Q36" s="273">
        <v>0.16552919599999999</v>
      </c>
      <c r="R36" s="273">
        <v>0.15666033400000001</v>
      </c>
      <c r="S36" s="273">
        <v>0.165311816</v>
      </c>
      <c r="T36" s="273">
        <v>0.16483226400000001</v>
      </c>
      <c r="U36" s="273">
        <v>0.171851856</v>
      </c>
      <c r="V36" s="273">
        <v>0.17325934600000001</v>
      </c>
      <c r="W36" s="273">
        <v>0.167649514</v>
      </c>
      <c r="X36" s="273">
        <v>0.16830177599999999</v>
      </c>
      <c r="Y36" s="273">
        <v>0.167166174</v>
      </c>
      <c r="Z36" s="273">
        <v>0.17443319600000001</v>
      </c>
      <c r="AA36" s="273">
        <v>0.18532937899999999</v>
      </c>
      <c r="AB36" s="273">
        <v>0.16658778399999999</v>
      </c>
      <c r="AC36" s="273">
        <v>0.181588839</v>
      </c>
      <c r="AD36" s="273">
        <v>0.17149376699999999</v>
      </c>
      <c r="AE36" s="273">
        <v>0.17879098900000001</v>
      </c>
      <c r="AF36" s="273">
        <v>0.17912784700000001</v>
      </c>
      <c r="AG36" s="273">
        <v>0.190452069</v>
      </c>
      <c r="AH36" s="273">
        <v>0.188042609</v>
      </c>
      <c r="AI36" s="273">
        <v>0.17663361699999999</v>
      </c>
      <c r="AJ36" s="273">
        <v>0.18083106900000001</v>
      </c>
      <c r="AK36" s="273">
        <v>0.18120863700000001</v>
      </c>
      <c r="AL36" s="273">
        <v>0.18945687899999999</v>
      </c>
      <c r="AM36" s="273">
        <v>0.187024419</v>
      </c>
      <c r="AN36" s="273">
        <v>0.17005737400000001</v>
      </c>
      <c r="AO36" s="273">
        <v>0.18503652900000001</v>
      </c>
      <c r="AP36" s="273">
        <v>0.17689712699999999</v>
      </c>
      <c r="AQ36" s="273">
        <v>0.183737019</v>
      </c>
      <c r="AR36" s="273">
        <v>0.185356927</v>
      </c>
      <c r="AS36" s="273">
        <v>0.19016408900000001</v>
      </c>
      <c r="AT36" s="273">
        <v>0.19191322899999999</v>
      </c>
      <c r="AU36" s="273">
        <v>0.180476947</v>
      </c>
      <c r="AV36" s="273">
        <v>0.18663797900000001</v>
      </c>
      <c r="AW36" s="273">
        <v>0.183809947</v>
      </c>
      <c r="AX36" s="273">
        <v>0.19291830900000001</v>
      </c>
      <c r="AY36" s="273">
        <v>0.18106751900000001</v>
      </c>
      <c r="AZ36" s="273">
        <v>0.162252969</v>
      </c>
      <c r="BA36" s="273">
        <v>0.169168769</v>
      </c>
      <c r="BB36" s="273">
        <v>0.163884056</v>
      </c>
      <c r="BC36" s="273">
        <v>0.170319739</v>
      </c>
      <c r="BD36" s="273">
        <v>0.168520696</v>
      </c>
      <c r="BE36" s="273">
        <v>0.17667091900000001</v>
      </c>
      <c r="BF36" s="273">
        <v>0.17463909999999999</v>
      </c>
      <c r="BG36" s="273">
        <v>0.16655619999999999</v>
      </c>
      <c r="BH36" s="273">
        <v>0.16883119999999999</v>
      </c>
      <c r="BI36" s="361">
        <v>0.16549269999999999</v>
      </c>
      <c r="BJ36" s="361">
        <v>0.17384359999999999</v>
      </c>
      <c r="BK36" s="361">
        <v>0.1708257</v>
      </c>
      <c r="BL36" s="361">
        <v>0.15461929999999999</v>
      </c>
      <c r="BM36" s="361">
        <v>0.16394249999999999</v>
      </c>
      <c r="BN36" s="361">
        <v>0.15681129999999999</v>
      </c>
      <c r="BO36" s="361">
        <v>0.1614092</v>
      </c>
      <c r="BP36" s="361">
        <v>0.1629853</v>
      </c>
      <c r="BQ36" s="361">
        <v>0.17200109999999999</v>
      </c>
      <c r="BR36" s="361">
        <v>0.1713846</v>
      </c>
      <c r="BS36" s="361">
        <v>0.1636831</v>
      </c>
      <c r="BT36" s="361">
        <v>0.16671159999999999</v>
      </c>
      <c r="BU36" s="361">
        <v>0.16374330000000001</v>
      </c>
      <c r="BV36" s="361">
        <v>0.1721434</v>
      </c>
    </row>
    <row r="37" spans="1:74" s="169" customFormat="1" ht="12" customHeight="1" x14ac:dyDescent="0.2">
      <c r="A37" s="558" t="s">
        <v>39</v>
      </c>
      <c r="B37" s="605" t="s">
        <v>1080</v>
      </c>
      <c r="C37" s="273">
        <v>3.8535859999999998E-2</v>
      </c>
      <c r="D37" s="273">
        <v>3.5781133E-2</v>
      </c>
      <c r="E37" s="273">
        <v>3.8510900000000001E-2</v>
      </c>
      <c r="F37" s="273">
        <v>3.5682870999999998E-2</v>
      </c>
      <c r="G37" s="273">
        <v>3.7198589999999997E-2</v>
      </c>
      <c r="H37" s="273">
        <v>3.8055551E-2</v>
      </c>
      <c r="I37" s="273">
        <v>3.9339869999999999E-2</v>
      </c>
      <c r="J37" s="273">
        <v>3.9447410000000002E-2</v>
      </c>
      <c r="K37" s="273">
        <v>3.7729591E-2</v>
      </c>
      <c r="L37" s="273">
        <v>3.9842710000000003E-2</v>
      </c>
      <c r="M37" s="273">
        <v>4.0351801E-2</v>
      </c>
      <c r="N37" s="273">
        <v>4.1317020000000003E-2</v>
      </c>
      <c r="O37" s="273">
        <v>3.8397112999999997E-2</v>
      </c>
      <c r="P37" s="273">
        <v>3.6327505000000003E-2</v>
      </c>
      <c r="Q37" s="273">
        <v>3.9878052999999997E-2</v>
      </c>
      <c r="R37" s="273">
        <v>3.7232468999999997E-2</v>
      </c>
      <c r="S37" s="273">
        <v>3.8198013000000003E-2</v>
      </c>
      <c r="T37" s="273">
        <v>3.7006328999999998E-2</v>
      </c>
      <c r="U37" s="273">
        <v>3.9305943000000003E-2</v>
      </c>
      <c r="V37" s="273">
        <v>3.9276153000000001E-2</v>
      </c>
      <c r="W37" s="273">
        <v>3.7263179E-2</v>
      </c>
      <c r="X37" s="273">
        <v>4.0765762999999997E-2</v>
      </c>
      <c r="Y37" s="273">
        <v>4.0671009000000001E-2</v>
      </c>
      <c r="Z37" s="273">
        <v>4.2282733000000003E-2</v>
      </c>
      <c r="AA37" s="273">
        <v>4.1431516000000002E-2</v>
      </c>
      <c r="AB37" s="273">
        <v>3.6991824E-2</v>
      </c>
      <c r="AC37" s="273">
        <v>4.2159575999999997E-2</v>
      </c>
      <c r="AD37" s="273">
        <v>4.0769808999999997E-2</v>
      </c>
      <c r="AE37" s="273">
        <v>4.1470116000000001E-2</v>
      </c>
      <c r="AF37" s="273">
        <v>4.0436619E-2</v>
      </c>
      <c r="AG37" s="273">
        <v>4.1963236000000001E-2</v>
      </c>
      <c r="AH37" s="273">
        <v>4.2197796000000003E-2</v>
      </c>
      <c r="AI37" s="273">
        <v>3.9913839E-2</v>
      </c>
      <c r="AJ37" s="273">
        <v>4.1976326000000001E-2</v>
      </c>
      <c r="AK37" s="273">
        <v>4.2267869E-2</v>
      </c>
      <c r="AL37" s="273">
        <v>4.4857095999999999E-2</v>
      </c>
      <c r="AM37" s="273">
        <v>4.1565775999999999E-2</v>
      </c>
      <c r="AN37" s="273">
        <v>3.5731793999999997E-2</v>
      </c>
      <c r="AO37" s="273">
        <v>4.1566055999999997E-2</v>
      </c>
      <c r="AP37" s="273">
        <v>4.0365328999999998E-2</v>
      </c>
      <c r="AQ37" s="273">
        <v>4.0505505999999997E-2</v>
      </c>
      <c r="AR37" s="273">
        <v>4.0294538999999997E-2</v>
      </c>
      <c r="AS37" s="273">
        <v>4.2921335999999997E-2</v>
      </c>
      <c r="AT37" s="273">
        <v>4.1244646000000003E-2</v>
      </c>
      <c r="AU37" s="273">
        <v>3.9509008999999998E-2</v>
      </c>
      <c r="AV37" s="273">
        <v>4.1127186000000003E-2</v>
      </c>
      <c r="AW37" s="273">
        <v>4.1053528999999998E-2</v>
      </c>
      <c r="AX37" s="273">
        <v>4.2273445999999999E-2</v>
      </c>
      <c r="AY37" s="273">
        <v>4.2689765999999997E-2</v>
      </c>
      <c r="AZ37" s="273">
        <v>3.6575703000000001E-2</v>
      </c>
      <c r="BA37" s="273">
        <v>4.0394555999999998E-2</v>
      </c>
      <c r="BB37" s="273">
        <v>3.9161885E-2</v>
      </c>
      <c r="BC37" s="273">
        <v>4.0307415999999999E-2</v>
      </c>
      <c r="BD37" s="273">
        <v>3.9572604999999997E-2</v>
      </c>
      <c r="BE37" s="273">
        <v>4.3597996E-2</v>
      </c>
      <c r="BF37" s="273">
        <v>4.3736299999999999E-2</v>
      </c>
      <c r="BG37" s="273">
        <v>4.1251200000000002E-2</v>
      </c>
      <c r="BH37" s="273">
        <v>4.1592400000000002E-2</v>
      </c>
      <c r="BI37" s="361">
        <v>4.1689999999999998E-2</v>
      </c>
      <c r="BJ37" s="361">
        <v>4.3531399999999998E-2</v>
      </c>
      <c r="BK37" s="361">
        <v>4.2028700000000002E-2</v>
      </c>
      <c r="BL37" s="361">
        <v>3.8820399999999998E-2</v>
      </c>
      <c r="BM37" s="361">
        <v>4.14992E-2</v>
      </c>
      <c r="BN37" s="361">
        <v>3.9678400000000003E-2</v>
      </c>
      <c r="BO37" s="361">
        <v>4.1497100000000002E-2</v>
      </c>
      <c r="BP37" s="361">
        <v>4.1685600000000003E-2</v>
      </c>
      <c r="BQ37" s="361">
        <v>4.4048400000000001E-2</v>
      </c>
      <c r="BR37" s="361">
        <v>4.3705099999999997E-2</v>
      </c>
      <c r="BS37" s="361">
        <v>4.1568599999999997E-2</v>
      </c>
      <c r="BT37" s="361">
        <v>4.1723000000000003E-2</v>
      </c>
      <c r="BU37" s="361">
        <v>4.1762899999999999E-2</v>
      </c>
      <c r="BV37" s="361">
        <v>4.3592499999999999E-2</v>
      </c>
    </row>
    <row r="38" spans="1:74" s="169" customFormat="1" ht="12" customHeight="1" x14ac:dyDescent="0.2">
      <c r="A38" s="600" t="s">
        <v>108</v>
      </c>
      <c r="B38" s="605" t="s">
        <v>624</v>
      </c>
      <c r="C38" s="273">
        <v>8.3044444893000002E-2</v>
      </c>
      <c r="D38" s="273">
        <v>0.10150792605</v>
      </c>
      <c r="E38" s="273">
        <v>0.10240880741</v>
      </c>
      <c r="F38" s="273">
        <v>0.12063913771</v>
      </c>
      <c r="G38" s="273">
        <v>0.11433122126</v>
      </c>
      <c r="H38" s="273">
        <v>0.1066889874</v>
      </c>
      <c r="I38" s="273">
        <v>7.2730716767999998E-2</v>
      </c>
      <c r="J38" s="273">
        <v>7.2584880374999994E-2</v>
      </c>
      <c r="K38" s="273">
        <v>6.6705194502000006E-2</v>
      </c>
      <c r="L38" s="273">
        <v>0.10220350498</v>
      </c>
      <c r="M38" s="273">
        <v>0.12078152774000001</v>
      </c>
      <c r="N38" s="273">
        <v>0.10346805501</v>
      </c>
      <c r="O38" s="273">
        <v>0.12964873662000001</v>
      </c>
      <c r="P38" s="273">
        <v>0.10510854906</v>
      </c>
      <c r="Q38" s="273">
        <v>0.13340712460000001</v>
      </c>
      <c r="R38" s="273">
        <v>0.12087186287</v>
      </c>
      <c r="S38" s="273">
        <v>0.1192831536</v>
      </c>
      <c r="T38" s="273">
        <v>0.11387728542</v>
      </c>
      <c r="U38" s="273">
        <v>8.3910497114999996E-2</v>
      </c>
      <c r="V38" s="273">
        <v>8.0554875430999998E-2</v>
      </c>
      <c r="W38" s="273">
        <v>8.3599715402999999E-2</v>
      </c>
      <c r="X38" s="273">
        <v>0.1201714783</v>
      </c>
      <c r="Y38" s="273">
        <v>0.11078825421999999</v>
      </c>
      <c r="Z38" s="273">
        <v>0.13814315175</v>
      </c>
      <c r="AA38" s="273">
        <v>0.14016473869000001</v>
      </c>
      <c r="AB38" s="273">
        <v>0.1338726959</v>
      </c>
      <c r="AC38" s="273">
        <v>0.14985515020000001</v>
      </c>
      <c r="AD38" s="273">
        <v>0.16622795949999999</v>
      </c>
      <c r="AE38" s="273">
        <v>0.15444112055000001</v>
      </c>
      <c r="AF38" s="273">
        <v>0.13076460103000001</v>
      </c>
      <c r="AG38" s="273">
        <v>0.10551507845999999</v>
      </c>
      <c r="AH38" s="273">
        <v>9.1634104512000006E-2</v>
      </c>
      <c r="AI38" s="273">
        <v>0.11103148118</v>
      </c>
      <c r="AJ38" s="273">
        <v>0.12967160235</v>
      </c>
      <c r="AK38" s="273">
        <v>0.15025761221</v>
      </c>
      <c r="AL38" s="273">
        <v>0.13279395358000001</v>
      </c>
      <c r="AM38" s="273">
        <v>0.17133346116000001</v>
      </c>
      <c r="AN38" s="273">
        <v>0.13289747330000001</v>
      </c>
      <c r="AO38" s="273">
        <v>0.16882335701000001</v>
      </c>
      <c r="AP38" s="273">
        <v>0.17812198553</v>
      </c>
      <c r="AQ38" s="273">
        <v>0.1475685005</v>
      </c>
      <c r="AR38" s="273">
        <v>0.14914577980999999</v>
      </c>
      <c r="AS38" s="273">
        <v>0.11508714288999999</v>
      </c>
      <c r="AT38" s="273">
        <v>9.6947574529000005E-2</v>
      </c>
      <c r="AU38" s="273">
        <v>0.1091385401</v>
      </c>
      <c r="AV38" s="273">
        <v>0.1385751489</v>
      </c>
      <c r="AW38" s="273">
        <v>0.18115998576</v>
      </c>
      <c r="AX38" s="273">
        <v>0.13972033901</v>
      </c>
      <c r="AY38" s="273">
        <v>0.14504786854000001</v>
      </c>
      <c r="AZ38" s="273">
        <v>0.14225569966000001</v>
      </c>
      <c r="BA38" s="273">
        <v>0.14600833774999999</v>
      </c>
      <c r="BB38" s="273">
        <v>0.16954302748</v>
      </c>
      <c r="BC38" s="273">
        <v>0.16217379701000001</v>
      </c>
      <c r="BD38" s="273">
        <v>0.12736131857999999</v>
      </c>
      <c r="BE38" s="273">
        <v>0.12959165637</v>
      </c>
      <c r="BF38" s="273">
        <v>0.12396423024</v>
      </c>
      <c r="BG38" s="273">
        <v>0.12964249999999999</v>
      </c>
      <c r="BH38" s="273">
        <v>0.1567703</v>
      </c>
      <c r="BI38" s="361">
        <v>0.1633752</v>
      </c>
      <c r="BJ38" s="361">
        <v>0.16881579999999999</v>
      </c>
      <c r="BK38" s="361">
        <v>0.175486</v>
      </c>
      <c r="BL38" s="361">
        <v>0.1604167</v>
      </c>
      <c r="BM38" s="361">
        <v>0.189859</v>
      </c>
      <c r="BN38" s="361">
        <v>0.20116690000000001</v>
      </c>
      <c r="BO38" s="361">
        <v>0.19032840000000001</v>
      </c>
      <c r="BP38" s="361">
        <v>0.17236199999999999</v>
      </c>
      <c r="BQ38" s="361">
        <v>0.1412013</v>
      </c>
      <c r="BR38" s="361">
        <v>0.1339513</v>
      </c>
      <c r="BS38" s="361">
        <v>0.14035529999999999</v>
      </c>
      <c r="BT38" s="361">
        <v>0.1691926</v>
      </c>
      <c r="BU38" s="361">
        <v>0.17404330000000001</v>
      </c>
      <c r="BV38" s="361">
        <v>0.19327610000000001</v>
      </c>
    </row>
    <row r="39" spans="1:74" s="169" customFormat="1" ht="12" customHeight="1" x14ac:dyDescent="0.2">
      <c r="A39" s="600" t="s">
        <v>35</v>
      </c>
      <c r="B39" s="605" t="s">
        <v>622</v>
      </c>
      <c r="C39" s="273">
        <v>1.8480064000000001E-2</v>
      </c>
      <c r="D39" s="273">
        <v>1.6676229000000001E-2</v>
      </c>
      <c r="E39" s="273">
        <v>1.8388147000000001E-2</v>
      </c>
      <c r="F39" s="273">
        <v>1.7257919E-2</v>
      </c>
      <c r="G39" s="273">
        <v>1.8194444000000001E-2</v>
      </c>
      <c r="H39" s="273">
        <v>1.7019866000000002E-2</v>
      </c>
      <c r="I39" s="273">
        <v>1.7723139999999998E-2</v>
      </c>
      <c r="J39" s="273">
        <v>1.7777471999999999E-2</v>
      </c>
      <c r="K39" s="273">
        <v>1.7126595000000001E-2</v>
      </c>
      <c r="L39" s="273">
        <v>1.7835734999999998E-2</v>
      </c>
      <c r="M39" s="273">
        <v>1.7570336999999998E-2</v>
      </c>
      <c r="N39" s="273">
        <v>1.8260971000000001E-2</v>
      </c>
      <c r="O39" s="273">
        <v>1.7399523E-2</v>
      </c>
      <c r="P39" s="273">
        <v>1.6387143999999999E-2</v>
      </c>
      <c r="Q39" s="273">
        <v>1.7607898E-2</v>
      </c>
      <c r="R39" s="273">
        <v>1.7083734E-2</v>
      </c>
      <c r="S39" s="273">
        <v>1.7787236000000001E-2</v>
      </c>
      <c r="T39" s="273">
        <v>1.7361420999999998E-2</v>
      </c>
      <c r="U39" s="273">
        <v>1.7945699999999998E-2</v>
      </c>
      <c r="V39" s="273">
        <v>1.7785743999999999E-2</v>
      </c>
      <c r="W39" s="273">
        <v>1.7575554E-2</v>
      </c>
      <c r="X39" s="273">
        <v>1.8026599000000001E-2</v>
      </c>
      <c r="Y39" s="273">
        <v>1.8023462000000001E-2</v>
      </c>
      <c r="Z39" s="273">
        <v>1.8608026999999999E-2</v>
      </c>
      <c r="AA39" s="273">
        <v>1.8577671E-2</v>
      </c>
      <c r="AB39" s="273">
        <v>1.6666153999999999E-2</v>
      </c>
      <c r="AC39" s="273">
        <v>1.8542711999999999E-2</v>
      </c>
      <c r="AD39" s="273">
        <v>1.7375921999999999E-2</v>
      </c>
      <c r="AE39" s="273">
        <v>1.7870025000000001E-2</v>
      </c>
      <c r="AF39" s="273">
        <v>1.7415004000000001E-2</v>
      </c>
      <c r="AG39" s="273">
        <v>1.8148344E-2</v>
      </c>
      <c r="AH39" s="273">
        <v>1.8010517E-2</v>
      </c>
      <c r="AI39" s="273">
        <v>1.7615796E-2</v>
      </c>
      <c r="AJ39" s="273">
        <v>1.8402297000000001E-2</v>
      </c>
      <c r="AK39" s="273">
        <v>1.6959198000000002E-2</v>
      </c>
      <c r="AL39" s="273">
        <v>1.8422526000000002E-2</v>
      </c>
      <c r="AM39" s="273">
        <v>1.8933413999999999E-2</v>
      </c>
      <c r="AN39" s="273">
        <v>1.7006565000000001E-2</v>
      </c>
      <c r="AO39" s="273">
        <v>1.8754933000000001E-2</v>
      </c>
      <c r="AP39" s="273">
        <v>1.8365360000000001E-2</v>
      </c>
      <c r="AQ39" s="273">
        <v>1.8755344E-2</v>
      </c>
      <c r="AR39" s="273">
        <v>1.8194221999999999E-2</v>
      </c>
      <c r="AS39" s="273">
        <v>1.8600894999999999E-2</v>
      </c>
      <c r="AT39" s="273">
        <v>1.8576241E-2</v>
      </c>
      <c r="AU39" s="273">
        <v>1.8273854999999999E-2</v>
      </c>
      <c r="AV39" s="273">
        <v>1.8720621999999999E-2</v>
      </c>
      <c r="AW39" s="273">
        <v>1.8810075999999998E-2</v>
      </c>
      <c r="AX39" s="273">
        <v>1.9160367000000001E-2</v>
      </c>
      <c r="AY39" s="273">
        <v>1.9266258000000001E-2</v>
      </c>
      <c r="AZ39" s="273">
        <v>1.7611285000000001E-2</v>
      </c>
      <c r="BA39" s="273">
        <v>1.9259420999999999E-2</v>
      </c>
      <c r="BB39" s="273">
        <v>1.8097235999999999E-2</v>
      </c>
      <c r="BC39" s="273">
        <v>1.9255893E-2</v>
      </c>
      <c r="BD39" s="273">
        <v>1.8372960000000001E-2</v>
      </c>
      <c r="BE39" s="273">
        <v>1.9080739999999999E-2</v>
      </c>
      <c r="BF39" s="273">
        <v>1.8953500000000002E-2</v>
      </c>
      <c r="BG39" s="273">
        <v>1.8489200000000001E-2</v>
      </c>
      <c r="BH39" s="273">
        <v>1.9128699999999998E-2</v>
      </c>
      <c r="BI39" s="361">
        <v>1.8830199999999998E-2</v>
      </c>
      <c r="BJ39" s="361">
        <v>1.9693100000000002E-2</v>
      </c>
      <c r="BK39" s="361">
        <v>2.0219999999999998E-2</v>
      </c>
      <c r="BL39" s="361">
        <v>1.8738500000000002E-2</v>
      </c>
      <c r="BM39" s="361">
        <v>1.9996300000000002E-2</v>
      </c>
      <c r="BN39" s="361">
        <v>1.90647E-2</v>
      </c>
      <c r="BO39" s="361">
        <v>1.9594899999999998E-2</v>
      </c>
      <c r="BP39" s="361">
        <v>1.9366700000000001E-2</v>
      </c>
      <c r="BQ39" s="361">
        <v>1.9968799999999998E-2</v>
      </c>
      <c r="BR39" s="361">
        <v>1.9898099999999998E-2</v>
      </c>
      <c r="BS39" s="361">
        <v>1.9373899999999999E-2</v>
      </c>
      <c r="BT39" s="361">
        <v>1.9848500000000002E-2</v>
      </c>
      <c r="BU39" s="361">
        <v>1.9399900000000001E-2</v>
      </c>
      <c r="BV39" s="361">
        <v>2.0179699999999998E-2</v>
      </c>
    </row>
    <row r="40" spans="1:74" s="169" customFormat="1" ht="12" customHeight="1" x14ac:dyDescent="0.2">
      <c r="A40" s="600" t="s">
        <v>36</v>
      </c>
      <c r="B40" s="605" t="s">
        <v>623</v>
      </c>
      <c r="C40" s="273">
        <v>1.3417128E-2</v>
      </c>
      <c r="D40" s="273">
        <v>1.2598343999999999E-2</v>
      </c>
      <c r="E40" s="273">
        <v>1.4218873E-2</v>
      </c>
      <c r="F40" s="273">
        <v>1.4203752E-2</v>
      </c>
      <c r="G40" s="273">
        <v>1.4883151000000001E-2</v>
      </c>
      <c r="H40" s="273">
        <v>1.4774730999999999E-2</v>
      </c>
      <c r="I40" s="273">
        <v>1.4887352E-2</v>
      </c>
      <c r="J40" s="273">
        <v>1.5257155E-2</v>
      </c>
      <c r="K40" s="273">
        <v>1.4414722E-2</v>
      </c>
      <c r="L40" s="273">
        <v>1.4574093E-2</v>
      </c>
      <c r="M40" s="273">
        <v>1.3653472999999999E-2</v>
      </c>
      <c r="N40" s="273">
        <v>1.4202879999999999E-2</v>
      </c>
      <c r="O40" s="273">
        <v>1.6676163000000001E-2</v>
      </c>
      <c r="P40" s="273">
        <v>1.6038685E-2</v>
      </c>
      <c r="Q40" s="273">
        <v>1.7969467999999999E-2</v>
      </c>
      <c r="R40" s="273">
        <v>1.8293389E-2</v>
      </c>
      <c r="S40" s="273">
        <v>2.0171171000000002E-2</v>
      </c>
      <c r="T40" s="273">
        <v>2.0275993999999999E-2</v>
      </c>
      <c r="U40" s="273">
        <v>2.0617599E-2</v>
      </c>
      <c r="V40" s="273">
        <v>2.0159884999999999E-2</v>
      </c>
      <c r="W40" s="273">
        <v>1.9619722999999999E-2</v>
      </c>
      <c r="X40" s="273">
        <v>1.9874558000000001E-2</v>
      </c>
      <c r="Y40" s="273">
        <v>1.8565096E-2</v>
      </c>
      <c r="Z40" s="273">
        <v>1.9088015E-2</v>
      </c>
      <c r="AA40" s="273">
        <v>2.1554398999999998E-2</v>
      </c>
      <c r="AB40" s="273">
        <v>2.0926370999999999E-2</v>
      </c>
      <c r="AC40" s="273">
        <v>2.4508056E-2</v>
      </c>
      <c r="AD40" s="273">
        <v>2.4359776999999999E-2</v>
      </c>
      <c r="AE40" s="273">
        <v>2.5779942E-2</v>
      </c>
      <c r="AF40" s="273">
        <v>2.6305628000000001E-2</v>
      </c>
      <c r="AG40" s="273">
        <v>2.6506400999999999E-2</v>
      </c>
      <c r="AH40" s="273">
        <v>2.7605949000000001E-2</v>
      </c>
      <c r="AI40" s="273">
        <v>2.7050719000000001E-2</v>
      </c>
      <c r="AJ40" s="273">
        <v>2.8020426000000001E-2</v>
      </c>
      <c r="AK40" s="273">
        <v>2.5863566000000001E-2</v>
      </c>
      <c r="AL40" s="273">
        <v>2.6708422999999998E-2</v>
      </c>
      <c r="AM40" s="273">
        <v>2.9176002999999999E-2</v>
      </c>
      <c r="AN40" s="273">
        <v>2.7867383999999999E-2</v>
      </c>
      <c r="AO40" s="273">
        <v>3.4862302999999997E-2</v>
      </c>
      <c r="AP40" s="273">
        <v>3.6282238000000001E-2</v>
      </c>
      <c r="AQ40" s="273">
        <v>3.9283793999999997E-2</v>
      </c>
      <c r="AR40" s="273">
        <v>4.0126263000000002E-2</v>
      </c>
      <c r="AS40" s="273">
        <v>3.8986323000000003E-2</v>
      </c>
      <c r="AT40" s="273">
        <v>3.9650234999999999E-2</v>
      </c>
      <c r="AU40" s="273">
        <v>3.8551922000000002E-2</v>
      </c>
      <c r="AV40" s="273">
        <v>3.7412269999999997E-2</v>
      </c>
      <c r="AW40" s="273">
        <v>3.3649643E-2</v>
      </c>
      <c r="AX40" s="273">
        <v>3.0784539999999999E-2</v>
      </c>
      <c r="AY40" s="273">
        <v>3.5019394000000002E-2</v>
      </c>
      <c r="AZ40" s="273">
        <v>3.7108229999999999E-2</v>
      </c>
      <c r="BA40" s="273">
        <v>4.5016172E-2</v>
      </c>
      <c r="BB40" s="273">
        <v>4.7552880999999998E-2</v>
      </c>
      <c r="BC40" s="273">
        <v>4.9255860999999998E-2</v>
      </c>
      <c r="BD40" s="273">
        <v>4.9439495999999999E-2</v>
      </c>
      <c r="BE40" s="273">
        <v>5.0668650000000003E-2</v>
      </c>
      <c r="BF40" s="273">
        <v>4.8787200000000003E-2</v>
      </c>
      <c r="BG40" s="273">
        <v>4.5086000000000001E-2</v>
      </c>
      <c r="BH40" s="273">
        <v>4.1794600000000001E-2</v>
      </c>
      <c r="BI40" s="361">
        <v>3.7130400000000001E-2</v>
      </c>
      <c r="BJ40" s="361">
        <v>3.5188200000000003E-2</v>
      </c>
      <c r="BK40" s="361">
        <v>3.6422999999999997E-2</v>
      </c>
      <c r="BL40" s="361">
        <v>3.7957200000000003E-2</v>
      </c>
      <c r="BM40" s="361">
        <v>4.8453200000000002E-2</v>
      </c>
      <c r="BN40" s="361">
        <v>5.2841899999999997E-2</v>
      </c>
      <c r="BO40" s="361">
        <v>5.8083700000000002E-2</v>
      </c>
      <c r="BP40" s="361">
        <v>6.0170599999999998E-2</v>
      </c>
      <c r="BQ40" s="361">
        <v>5.96292E-2</v>
      </c>
      <c r="BR40" s="361">
        <v>6.1497900000000001E-2</v>
      </c>
      <c r="BS40" s="361">
        <v>5.84866E-2</v>
      </c>
      <c r="BT40" s="361">
        <v>5.5475799999999999E-2</v>
      </c>
      <c r="BU40" s="361">
        <v>4.8739400000000002E-2</v>
      </c>
      <c r="BV40" s="361">
        <v>4.5852799999999999E-2</v>
      </c>
    </row>
    <row r="41" spans="1:74" s="169" customFormat="1" ht="12" customHeight="1" x14ac:dyDescent="0.2">
      <c r="A41" s="603" t="s">
        <v>47</v>
      </c>
      <c r="B41" s="605" t="s">
        <v>514</v>
      </c>
      <c r="C41" s="273">
        <v>8.3640658758999994E-2</v>
      </c>
      <c r="D41" s="273">
        <v>8.1902241796000003E-2</v>
      </c>
      <c r="E41" s="273">
        <v>8.8564465920000002E-2</v>
      </c>
      <c r="F41" s="273">
        <v>8.3726829870000005E-2</v>
      </c>
      <c r="G41" s="273">
        <v>9.1495295847999994E-2</v>
      </c>
      <c r="H41" s="273">
        <v>9.386818827E-2</v>
      </c>
      <c r="I41" s="273">
        <v>8.7305951512999996E-2</v>
      </c>
      <c r="J41" s="273">
        <v>9.6929065831E-2</v>
      </c>
      <c r="K41" s="273">
        <v>8.4817195770000006E-2</v>
      </c>
      <c r="L41" s="273">
        <v>9.0218230003E-2</v>
      </c>
      <c r="M41" s="273">
        <v>8.714709642E-2</v>
      </c>
      <c r="N41" s="273">
        <v>9.2656937208000001E-2</v>
      </c>
      <c r="O41" s="273">
        <v>8.2957957346999997E-2</v>
      </c>
      <c r="P41" s="273">
        <v>8.2852654402000001E-2</v>
      </c>
      <c r="Q41" s="273">
        <v>8.9239600949999998E-2</v>
      </c>
      <c r="R41" s="273">
        <v>8.7778241679999994E-2</v>
      </c>
      <c r="S41" s="273">
        <v>9.3647832434999995E-2</v>
      </c>
      <c r="T41" s="273">
        <v>9.1228483560000004E-2</v>
      </c>
      <c r="U41" s="273">
        <v>8.9294451910999995E-2</v>
      </c>
      <c r="V41" s="273">
        <v>9.637797629E-2</v>
      </c>
      <c r="W41" s="273">
        <v>8.424748755E-2</v>
      </c>
      <c r="X41" s="273">
        <v>9.3189149723000006E-2</v>
      </c>
      <c r="Y41" s="273">
        <v>8.4408618219999995E-2</v>
      </c>
      <c r="Z41" s="273">
        <v>8.7105502552999994E-2</v>
      </c>
      <c r="AA41" s="273">
        <v>8.4790978857999993E-2</v>
      </c>
      <c r="AB41" s="273">
        <v>7.8481274524E-2</v>
      </c>
      <c r="AC41" s="273">
        <v>9.0307465887999996E-2</v>
      </c>
      <c r="AD41" s="273">
        <v>9.0411576189999995E-2</v>
      </c>
      <c r="AE41" s="273">
        <v>9.4768616040000003E-2</v>
      </c>
      <c r="AF41" s="273">
        <v>9.4339406119999997E-2</v>
      </c>
      <c r="AG41" s="273">
        <v>9.3150928522999998E-2</v>
      </c>
      <c r="AH41" s="273">
        <v>9.2940173995E-2</v>
      </c>
      <c r="AI41" s="273">
        <v>9.124787728E-2</v>
      </c>
      <c r="AJ41" s="273">
        <v>9.5124274923000005E-2</v>
      </c>
      <c r="AK41" s="273">
        <v>9.068715812E-2</v>
      </c>
      <c r="AL41" s="273">
        <v>9.3799478584999998E-2</v>
      </c>
      <c r="AM41" s="273">
        <v>8.7972451383E-2</v>
      </c>
      <c r="AN41" s="273">
        <v>8.3360224859999998E-2</v>
      </c>
      <c r="AO41" s="273">
        <v>8.8812086210999994E-2</v>
      </c>
      <c r="AP41" s="273">
        <v>9.0713559060000004E-2</v>
      </c>
      <c r="AQ41" s="273">
        <v>9.4997044333999997E-2</v>
      </c>
      <c r="AR41" s="273">
        <v>9.3063667399999994E-2</v>
      </c>
      <c r="AS41" s="273">
        <v>9.6906724124000004E-2</v>
      </c>
      <c r="AT41" s="273">
        <v>9.6467162629E-2</v>
      </c>
      <c r="AU41" s="273">
        <v>8.9765496350000001E-2</v>
      </c>
      <c r="AV41" s="273">
        <v>9.7392069661999994E-2</v>
      </c>
      <c r="AW41" s="273">
        <v>9.2768585579999993E-2</v>
      </c>
      <c r="AX41" s="273">
        <v>9.5193101394999993E-2</v>
      </c>
      <c r="AY41" s="273">
        <v>9.0933560994999996E-2</v>
      </c>
      <c r="AZ41" s="273">
        <v>8.4161072247999999E-2</v>
      </c>
      <c r="BA41" s="273">
        <v>9.5447534261E-2</v>
      </c>
      <c r="BB41" s="273">
        <v>9.1483928579999998E-2</v>
      </c>
      <c r="BC41" s="273">
        <v>9.9626208511E-2</v>
      </c>
      <c r="BD41" s="273">
        <v>9.8035183819999996E-2</v>
      </c>
      <c r="BE41" s="273">
        <v>9.9913769956000001E-2</v>
      </c>
      <c r="BF41" s="273">
        <v>0.10080166612999999</v>
      </c>
      <c r="BG41" s="273">
        <v>9.3951297135E-2</v>
      </c>
      <c r="BH41" s="273">
        <v>9.8997406019000006E-2</v>
      </c>
      <c r="BI41" s="361">
        <v>9.1370199999999999E-2</v>
      </c>
      <c r="BJ41" s="361">
        <v>9.6179799999999996E-2</v>
      </c>
      <c r="BK41" s="361">
        <v>9.2815999999999996E-2</v>
      </c>
      <c r="BL41" s="361">
        <v>8.6875599999999997E-2</v>
      </c>
      <c r="BM41" s="361">
        <v>9.5138799999999996E-2</v>
      </c>
      <c r="BN41" s="361">
        <v>9.3042E-2</v>
      </c>
      <c r="BO41" s="361">
        <v>9.8082600000000006E-2</v>
      </c>
      <c r="BP41" s="361">
        <v>9.5939999999999998E-2</v>
      </c>
      <c r="BQ41" s="361">
        <v>0.1005863</v>
      </c>
      <c r="BR41" s="361">
        <v>0.1014949</v>
      </c>
      <c r="BS41" s="361">
        <v>9.3655199999999994E-2</v>
      </c>
      <c r="BT41" s="361">
        <v>9.7677600000000003E-2</v>
      </c>
      <c r="BU41" s="361">
        <v>9.2760300000000004E-2</v>
      </c>
      <c r="BV41" s="361">
        <v>9.6160899999999994E-2</v>
      </c>
    </row>
    <row r="42" spans="1:74" s="169" customFormat="1" ht="12" customHeight="1" x14ac:dyDescent="0.2">
      <c r="A42" s="603" t="s">
        <v>48</v>
      </c>
      <c r="B42" s="605" t="s">
        <v>515</v>
      </c>
      <c r="C42" s="273">
        <v>3.3070871417E-3</v>
      </c>
      <c r="D42" s="273">
        <v>3.7468627051000002E-3</v>
      </c>
      <c r="E42" s="273">
        <v>5.6578392277999998E-3</v>
      </c>
      <c r="F42" s="273">
        <v>7.8741340573999993E-3</v>
      </c>
      <c r="G42" s="273">
        <v>8.5109279289999999E-3</v>
      </c>
      <c r="H42" s="273">
        <v>9.7078285536000009E-3</v>
      </c>
      <c r="I42" s="273">
        <v>1.0104560608E-2</v>
      </c>
      <c r="J42" s="273">
        <v>1.1392880386E-2</v>
      </c>
      <c r="K42" s="273">
        <v>1.2619491044E-2</v>
      </c>
      <c r="L42" s="273">
        <v>1.1054850615E-2</v>
      </c>
      <c r="M42" s="273">
        <v>1.3468822985E-2</v>
      </c>
      <c r="N42" s="273">
        <v>1.3888202119E-2</v>
      </c>
      <c r="O42" s="273">
        <v>5.5835581931000001E-3</v>
      </c>
      <c r="P42" s="273">
        <v>7.7687012093000003E-3</v>
      </c>
      <c r="Q42" s="273">
        <v>1.1187132165E-2</v>
      </c>
      <c r="R42" s="273">
        <v>1.1785389597E-2</v>
      </c>
      <c r="S42" s="273">
        <v>1.2384804427000001E-2</v>
      </c>
      <c r="T42" s="273">
        <v>1.2772045750999999E-2</v>
      </c>
      <c r="U42" s="273">
        <v>1.0464090628E-2</v>
      </c>
      <c r="V42" s="273">
        <v>1.1139672898999999E-2</v>
      </c>
      <c r="W42" s="273">
        <v>9.5441699453999995E-3</v>
      </c>
      <c r="X42" s="273">
        <v>8.7358881113999993E-3</v>
      </c>
      <c r="Y42" s="273">
        <v>8.9886453946000002E-3</v>
      </c>
      <c r="Z42" s="273">
        <v>7.1354227667000001E-3</v>
      </c>
      <c r="AA42" s="273">
        <v>8.8928478623999992E-3</v>
      </c>
      <c r="AB42" s="273">
        <v>1.0387205050000001E-2</v>
      </c>
      <c r="AC42" s="273">
        <v>1.3227823299E-2</v>
      </c>
      <c r="AD42" s="273">
        <v>1.3933357182000001E-2</v>
      </c>
      <c r="AE42" s="273">
        <v>1.4048205899999999E-2</v>
      </c>
      <c r="AF42" s="273">
        <v>1.8009927046000001E-2</v>
      </c>
      <c r="AG42" s="273">
        <v>1.6806922615999999E-2</v>
      </c>
      <c r="AH42" s="273">
        <v>1.7937558996999999E-2</v>
      </c>
      <c r="AI42" s="273">
        <v>2.1209689430000001E-2</v>
      </c>
      <c r="AJ42" s="273">
        <v>2.4537574802000001E-2</v>
      </c>
      <c r="AK42" s="273">
        <v>2.1354409171E-2</v>
      </c>
      <c r="AL42" s="273">
        <v>2.5139090499999999E-2</v>
      </c>
      <c r="AM42" s="273">
        <v>1.1812645379E-2</v>
      </c>
      <c r="AN42" s="273">
        <v>1.0606495244E-2</v>
      </c>
      <c r="AO42" s="273">
        <v>1.5686886268000001E-2</v>
      </c>
      <c r="AP42" s="273">
        <v>1.484943536E-2</v>
      </c>
      <c r="AQ42" s="273">
        <v>1.6691441578999999E-2</v>
      </c>
      <c r="AR42" s="273">
        <v>1.6070156503000001E-2</v>
      </c>
      <c r="AS42" s="273">
        <v>1.6980404083999999E-2</v>
      </c>
      <c r="AT42" s="273">
        <v>2.1437409471E-2</v>
      </c>
      <c r="AU42" s="273">
        <v>1.9926064183000001E-2</v>
      </c>
      <c r="AV42" s="273">
        <v>1.8404681623000001E-2</v>
      </c>
      <c r="AW42" s="273">
        <v>1.6568232735000001E-2</v>
      </c>
      <c r="AX42" s="273">
        <v>1.8973217939E-2</v>
      </c>
      <c r="AY42" s="273">
        <v>8.3487861106999999E-3</v>
      </c>
      <c r="AZ42" s="273">
        <v>1.2519663602999999E-2</v>
      </c>
      <c r="BA42" s="273">
        <v>1.347589142E-2</v>
      </c>
      <c r="BB42" s="273">
        <v>1.6051426851999999E-2</v>
      </c>
      <c r="BC42" s="273">
        <v>1.9206859717000001E-2</v>
      </c>
      <c r="BD42" s="273">
        <v>2.2461734090000001E-2</v>
      </c>
      <c r="BE42" s="273">
        <v>2.1158500223999999E-2</v>
      </c>
      <c r="BF42" s="273">
        <v>2.1309967038000002E-2</v>
      </c>
      <c r="BG42" s="273">
        <v>1.76902E-2</v>
      </c>
      <c r="BH42" s="273">
        <v>2.36011E-2</v>
      </c>
      <c r="BI42" s="361">
        <v>2.3500400000000001E-2</v>
      </c>
      <c r="BJ42" s="361">
        <v>2.30215E-2</v>
      </c>
      <c r="BK42" s="361">
        <v>1.8659200000000001E-2</v>
      </c>
      <c r="BL42" s="361">
        <v>1.88918E-2</v>
      </c>
      <c r="BM42" s="361">
        <v>2.11953E-2</v>
      </c>
      <c r="BN42" s="361">
        <v>2.0287300000000001E-2</v>
      </c>
      <c r="BO42" s="361">
        <v>2.0716700000000001E-2</v>
      </c>
      <c r="BP42" s="361">
        <v>2.1812999999999999E-2</v>
      </c>
      <c r="BQ42" s="361">
        <v>2.2393300000000001E-2</v>
      </c>
      <c r="BR42" s="361">
        <v>2.3211699999999998E-2</v>
      </c>
      <c r="BS42" s="361">
        <v>2.3373000000000001E-2</v>
      </c>
      <c r="BT42" s="361">
        <v>2.3604699999999999E-2</v>
      </c>
      <c r="BU42" s="361">
        <v>2.3740500000000001E-2</v>
      </c>
      <c r="BV42" s="361">
        <v>2.3311399999999999E-2</v>
      </c>
    </row>
    <row r="43" spans="1:74" s="169" customFormat="1" ht="12" customHeight="1" x14ac:dyDescent="0.2">
      <c r="A43" s="604" t="s">
        <v>1275</v>
      </c>
      <c r="B43" s="605" t="s">
        <v>1276</v>
      </c>
      <c r="C43" s="273">
        <v>6.4757812999999997E-2</v>
      </c>
      <c r="D43" s="273">
        <v>5.7525879000000002E-2</v>
      </c>
      <c r="E43" s="273">
        <v>6.4206592000000007E-2</v>
      </c>
      <c r="F43" s="273">
        <v>6.0514786000000001E-2</v>
      </c>
      <c r="G43" s="273">
        <v>6.3170412999999995E-2</v>
      </c>
      <c r="H43" s="273">
        <v>6.2050282999999998E-2</v>
      </c>
      <c r="I43" s="273">
        <v>6.2769051000000006E-2</v>
      </c>
      <c r="J43" s="273">
        <v>6.3738555000000002E-2</v>
      </c>
      <c r="K43" s="273">
        <v>6.0635201E-2</v>
      </c>
      <c r="L43" s="273">
        <v>6.3883522999999998E-2</v>
      </c>
      <c r="M43" s="273">
        <v>6.4703755000000002E-2</v>
      </c>
      <c r="N43" s="273">
        <v>6.7741797000000006E-2</v>
      </c>
      <c r="O43" s="273">
        <v>6.5545326000000001E-2</v>
      </c>
      <c r="P43" s="273">
        <v>6.0180289999999997E-2</v>
      </c>
      <c r="Q43" s="273">
        <v>6.2308513000000003E-2</v>
      </c>
      <c r="R43" s="273">
        <v>5.9596968E-2</v>
      </c>
      <c r="S43" s="273">
        <v>6.2473365000000003E-2</v>
      </c>
      <c r="T43" s="273">
        <v>5.9963806000000001E-2</v>
      </c>
      <c r="U43" s="273">
        <v>5.7018535000000002E-2</v>
      </c>
      <c r="V43" s="273">
        <v>5.8937281000000001E-2</v>
      </c>
      <c r="W43" s="273">
        <v>5.5044336999999999E-2</v>
      </c>
      <c r="X43" s="273">
        <v>5.6338592999999999E-2</v>
      </c>
      <c r="Y43" s="273">
        <v>5.5775713999999997E-2</v>
      </c>
      <c r="Z43" s="273">
        <v>5.7689361000000002E-2</v>
      </c>
      <c r="AA43" s="273">
        <v>5.5419782000000001E-2</v>
      </c>
      <c r="AB43" s="273">
        <v>5.0314919999999999E-2</v>
      </c>
      <c r="AC43" s="273">
        <v>5.7376755000000002E-2</v>
      </c>
      <c r="AD43" s="273">
        <v>5.7334465000000001E-2</v>
      </c>
      <c r="AE43" s="273">
        <v>6.0927228999999999E-2</v>
      </c>
      <c r="AF43" s="273">
        <v>5.9912959000000002E-2</v>
      </c>
      <c r="AG43" s="273">
        <v>6.0375643999999999E-2</v>
      </c>
      <c r="AH43" s="273">
        <v>5.8966605999999998E-2</v>
      </c>
      <c r="AI43" s="273">
        <v>5.7321946999999998E-2</v>
      </c>
      <c r="AJ43" s="273">
        <v>6.2789190999999994E-2</v>
      </c>
      <c r="AK43" s="273">
        <v>6.2606360999999999E-2</v>
      </c>
      <c r="AL43" s="273">
        <v>6.5940108999999997E-2</v>
      </c>
      <c r="AM43" s="273">
        <v>6.2529896000000001E-2</v>
      </c>
      <c r="AN43" s="273">
        <v>5.6066194E-2</v>
      </c>
      <c r="AO43" s="273">
        <v>6.2441349E-2</v>
      </c>
      <c r="AP43" s="273">
        <v>6.1541433999999999E-2</v>
      </c>
      <c r="AQ43" s="273">
        <v>6.4140648999999994E-2</v>
      </c>
      <c r="AR43" s="273">
        <v>6.3656784999999994E-2</v>
      </c>
      <c r="AS43" s="273">
        <v>6.5407233999999995E-2</v>
      </c>
      <c r="AT43" s="273">
        <v>6.3740805999999997E-2</v>
      </c>
      <c r="AU43" s="273">
        <v>6.1842695000000003E-2</v>
      </c>
      <c r="AV43" s="273">
        <v>6.3761329000000005E-2</v>
      </c>
      <c r="AW43" s="273">
        <v>6.3525557999999996E-2</v>
      </c>
      <c r="AX43" s="273">
        <v>6.8460199999999999E-2</v>
      </c>
      <c r="AY43" s="273">
        <v>6.5372825999999995E-2</v>
      </c>
      <c r="AZ43" s="273">
        <v>5.8865379000000002E-2</v>
      </c>
      <c r="BA43" s="273">
        <v>6.4870397999999996E-2</v>
      </c>
      <c r="BB43" s="273">
        <v>6.1445558999999997E-2</v>
      </c>
      <c r="BC43" s="273">
        <v>6.5347554000000002E-2</v>
      </c>
      <c r="BD43" s="273">
        <v>6.5436378000000003E-2</v>
      </c>
      <c r="BE43" s="273">
        <v>6.6689697000000006E-2</v>
      </c>
      <c r="BF43" s="273">
        <v>6.7138100000000006E-2</v>
      </c>
      <c r="BG43" s="273">
        <v>6.1129200000000002E-2</v>
      </c>
      <c r="BH43" s="273">
        <v>6.3306399999999999E-2</v>
      </c>
      <c r="BI43" s="361">
        <v>6.2424100000000003E-2</v>
      </c>
      <c r="BJ43" s="361">
        <v>6.5759600000000001E-2</v>
      </c>
      <c r="BK43" s="361">
        <v>6.7699400000000007E-2</v>
      </c>
      <c r="BL43" s="361">
        <v>6.0483099999999998E-2</v>
      </c>
      <c r="BM43" s="361">
        <v>6.6261899999999999E-2</v>
      </c>
      <c r="BN43" s="361">
        <v>6.2502100000000005E-2</v>
      </c>
      <c r="BO43" s="361">
        <v>6.5788299999999994E-2</v>
      </c>
      <c r="BP43" s="361">
        <v>6.2846600000000002E-2</v>
      </c>
      <c r="BQ43" s="361">
        <v>6.6322300000000001E-2</v>
      </c>
      <c r="BR43" s="361">
        <v>6.6051299999999993E-2</v>
      </c>
      <c r="BS43" s="361">
        <v>6.2559400000000001E-2</v>
      </c>
      <c r="BT43" s="361">
        <v>6.3288300000000006E-2</v>
      </c>
      <c r="BU43" s="361">
        <v>6.2888299999999994E-2</v>
      </c>
      <c r="BV43" s="361">
        <v>6.5357499999999999E-2</v>
      </c>
    </row>
    <row r="44" spans="1:74" ht="12" customHeight="1" x14ac:dyDescent="0.2">
      <c r="A44" s="606" t="s">
        <v>28</v>
      </c>
      <c r="B44" s="607" t="s">
        <v>1024</v>
      </c>
      <c r="C44" s="274">
        <v>0.72964123878999998</v>
      </c>
      <c r="D44" s="274">
        <v>0.70173033455</v>
      </c>
      <c r="E44" s="274">
        <v>0.80366295855000003</v>
      </c>
      <c r="F44" s="274">
        <v>0.80214067663999999</v>
      </c>
      <c r="G44" s="274">
        <v>0.82507447603999995</v>
      </c>
      <c r="H44" s="274">
        <v>0.82201449223</v>
      </c>
      <c r="I44" s="274">
        <v>0.78088092388999997</v>
      </c>
      <c r="J44" s="274">
        <v>0.73969261558999999</v>
      </c>
      <c r="K44" s="274">
        <v>0.66867303032000003</v>
      </c>
      <c r="L44" s="274">
        <v>0.69738280259999996</v>
      </c>
      <c r="M44" s="274">
        <v>0.72529279514</v>
      </c>
      <c r="N44" s="274">
        <v>0.75849952932999998</v>
      </c>
      <c r="O44" s="274">
        <v>0.74896575515999997</v>
      </c>
      <c r="P44" s="274">
        <v>0.68008129566999997</v>
      </c>
      <c r="Q44" s="274">
        <v>0.78367257672000001</v>
      </c>
      <c r="R44" s="274">
        <v>0.75951722715000003</v>
      </c>
      <c r="S44" s="274">
        <v>0.80181952345999996</v>
      </c>
      <c r="T44" s="274">
        <v>0.77100228172999996</v>
      </c>
      <c r="U44" s="274">
        <v>0.74249967065</v>
      </c>
      <c r="V44" s="274">
        <v>0.71668258762000003</v>
      </c>
      <c r="W44" s="274">
        <v>0.64206075389999995</v>
      </c>
      <c r="X44" s="274">
        <v>0.68242356312999997</v>
      </c>
      <c r="Y44" s="274">
        <v>0.68264399083000005</v>
      </c>
      <c r="Z44" s="274">
        <v>0.76319832406999999</v>
      </c>
      <c r="AA44" s="274">
        <v>0.79305026441000004</v>
      </c>
      <c r="AB44" s="274">
        <v>0.70904075346999995</v>
      </c>
      <c r="AC44" s="274">
        <v>0.77348465638999997</v>
      </c>
      <c r="AD44" s="274">
        <v>0.82135805586999999</v>
      </c>
      <c r="AE44" s="274">
        <v>0.85953854749000003</v>
      </c>
      <c r="AF44" s="274">
        <v>0.82758332519</v>
      </c>
      <c r="AG44" s="274">
        <v>0.81295444760000002</v>
      </c>
      <c r="AH44" s="274">
        <v>0.74373874250000005</v>
      </c>
      <c r="AI44" s="274">
        <v>0.70385126289</v>
      </c>
      <c r="AJ44" s="274">
        <v>0.74544450207000001</v>
      </c>
      <c r="AK44" s="274">
        <v>0.75985943349999996</v>
      </c>
      <c r="AL44" s="274">
        <v>0.79870261266999998</v>
      </c>
      <c r="AM44" s="274">
        <v>0.81612233592000005</v>
      </c>
      <c r="AN44" s="274">
        <v>0.69941348541000004</v>
      </c>
      <c r="AO44" s="274">
        <v>0.84641710949000004</v>
      </c>
      <c r="AP44" s="274">
        <v>0.85551484695000002</v>
      </c>
      <c r="AQ44" s="274">
        <v>0.85693174441999997</v>
      </c>
      <c r="AR44" s="274">
        <v>0.85152838571</v>
      </c>
      <c r="AS44" s="274">
        <v>0.81586273008999999</v>
      </c>
      <c r="AT44" s="274">
        <v>0.75794246463000003</v>
      </c>
      <c r="AU44" s="274">
        <v>0.70888573262999999</v>
      </c>
      <c r="AV44" s="274">
        <v>0.76453246719000001</v>
      </c>
      <c r="AW44" s="274">
        <v>0.80924436407</v>
      </c>
      <c r="AX44" s="274">
        <v>0.82070676133999998</v>
      </c>
      <c r="AY44" s="274">
        <v>0.82110872763999998</v>
      </c>
      <c r="AZ44" s="274">
        <v>0.76687642650999999</v>
      </c>
      <c r="BA44" s="274">
        <v>0.82926606842999995</v>
      </c>
      <c r="BB44" s="274">
        <v>0.82159096291</v>
      </c>
      <c r="BC44" s="274">
        <v>0.81728253624000002</v>
      </c>
      <c r="BD44" s="274">
        <v>0.78003883548999997</v>
      </c>
      <c r="BE44" s="274">
        <v>0.80800722054999996</v>
      </c>
      <c r="BF44" s="274">
        <v>0.78638350000000001</v>
      </c>
      <c r="BG44" s="274">
        <v>0.71664079999999997</v>
      </c>
      <c r="BH44" s="274">
        <v>0.74659370000000003</v>
      </c>
      <c r="BI44" s="359">
        <v>0.74826979999999998</v>
      </c>
      <c r="BJ44" s="359">
        <v>0.78977050000000004</v>
      </c>
      <c r="BK44" s="359">
        <v>0.83135239999999999</v>
      </c>
      <c r="BL44" s="359">
        <v>0.75660159999999999</v>
      </c>
      <c r="BM44" s="359">
        <v>0.84042340000000004</v>
      </c>
      <c r="BN44" s="359">
        <v>0.85971609999999998</v>
      </c>
      <c r="BO44" s="359">
        <v>0.89281869999999997</v>
      </c>
      <c r="BP44" s="359">
        <v>0.87996209999999997</v>
      </c>
      <c r="BQ44" s="359">
        <v>0.85631029999999997</v>
      </c>
      <c r="BR44" s="359">
        <v>0.82102160000000002</v>
      </c>
      <c r="BS44" s="359">
        <v>0.75660360000000004</v>
      </c>
      <c r="BT44" s="359">
        <v>0.79924030000000001</v>
      </c>
      <c r="BU44" s="359">
        <v>0.80799169999999998</v>
      </c>
      <c r="BV44" s="359">
        <v>0.86750620000000001</v>
      </c>
    </row>
    <row r="45" spans="1:74" ht="12" customHeight="1" x14ac:dyDescent="0.2">
      <c r="A45" s="606"/>
      <c r="B45" s="608" t="s">
        <v>1064</v>
      </c>
      <c r="C45" s="609"/>
      <c r="D45" s="609"/>
      <c r="E45" s="609"/>
      <c r="F45" s="609"/>
      <c r="G45" s="609"/>
      <c r="H45" s="609"/>
      <c r="I45" s="609"/>
      <c r="J45" s="609"/>
      <c r="K45" s="609"/>
      <c r="L45" s="609"/>
      <c r="M45" s="609"/>
      <c r="N45" s="609"/>
      <c r="O45" s="609"/>
      <c r="P45" s="609"/>
      <c r="Q45" s="609"/>
      <c r="R45" s="609"/>
      <c r="S45" s="609"/>
      <c r="T45" s="609"/>
      <c r="U45" s="609"/>
      <c r="V45" s="609"/>
      <c r="W45" s="609"/>
      <c r="X45" s="609"/>
      <c r="Y45" s="609"/>
      <c r="Z45" s="609"/>
      <c r="AA45" s="609"/>
      <c r="AB45" s="609"/>
      <c r="AC45" s="609"/>
      <c r="AD45" s="609"/>
      <c r="AE45" s="609"/>
      <c r="AF45" s="609"/>
      <c r="AG45" s="609"/>
      <c r="AH45" s="609"/>
      <c r="AI45" s="609"/>
      <c r="AJ45" s="609"/>
      <c r="AK45" s="609"/>
      <c r="AL45" s="609"/>
      <c r="AM45" s="609"/>
      <c r="AN45" s="609"/>
      <c r="AO45" s="609"/>
      <c r="AP45" s="609"/>
      <c r="AQ45" s="609"/>
      <c r="AR45" s="609"/>
      <c r="AS45" s="609"/>
      <c r="AT45" s="609"/>
      <c r="AU45" s="609"/>
      <c r="AV45" s="609"/>
      <c r="AW45" s="609"/>
      <c r="AX45" s="609"/>
      <c r="AY45" s="609"/>
      <c r="AZ45" s="609"/>
      <c r="BA45" s="609"/>
      <c r="BB45" s="609"/>
      <c r="BC45" s="609"/>
      <c r="BD45" s="609"/>
      <c r="BE45" s="609"/>
      <c r="BF45" s="727"/>
      <c r="BG45" s="609"/>
      <c r="BH45" s="609"/>
      <c r="BI45" s="609"/>
      <c r="BJ45" s="609"/>
      <c r="BK45" s="609"/>
      <c r="BL45" s="609"/>
      <c r="BM45" s="609"/>
      <c r="BN45" s="609"/>
      <c r="BO45" s="609"/>
      <c r="BP45" s="609"/>
      <c r="BQ45" s="609"/>
      <c r="BR45" s="609"/>
      <c r="BS45" s="609"/>
      <c r="BT45" s="609"/>
      <c r="BU45" s="609"/>
      <c r="BV45" s="609"/>
    </row>
    <row r="46" spans="1:74" s="613" customFormat="1" ht="12" customHeight="1" x14ac:dyDescent="0.2">
      <c r="A46" s="610"/>
      <c r="B46" s="611" t="s">
        <v>0</v>
      </c>
      <c r="C46" s="612"/>
      <c r="D46" s="612"/>
      <c r="E46" s="612"/>
      <c r="F46" s="612"/>
      <c r="G46" s="612"/>
      <c r="H46" s="612"/>
      <c r="I46" s="612"/>
      <c r="J46" s="612"/>
      <c r="K46" s="612"/>
      <c r="L46" s="612"/>
      <c r="M46" s="612"/>
      <c r="N46" s="612"/>
      <c r="O46" s="612"/>
      <c r="P46" s="612"/>
      <c r="Q46" s="612"/>
      <c r="R46" s="612"/>
      <c r="S46" s="612"/>
      <c r="T46" s="612"/>
      <c r="U46" s="612"/>
      <c r="V46" s="612"/>
      <c r="W46" s="612"/>
      <c r="X46" s="612"/>
      <c r="Y46" s="612"/>
      <c r="Z46" s="612"/>
      <c r="AA46" s="612"/>
      <c r="AB46" s="612"/>
      <c r="AC46" s="612"/>
      <c r="AD46" s="612"/>
      <c r="AE46" s="612"/>
      <c r="AF46" s="612"/>
      <c r="AG46" s="612"/>
      <c r="AH46" s="612"/>
      <c r="AI46" s="612"/>
      <c r="AJ46" s="612"/>
      <c r="AK46" s="612"/>
      <c r="AL46" s="612"/>
      <c r="AM46" s="612"/>
      <c r="AN46" s="612"/>
      <c r="AO46" s="612"/>
      <c r="AP46" s="612"/>
      <c r="AQ46" s="612"/>
      <c r="AR46" s="612"/>
      <c r="AS46" s="612"/>
      <c r="AT46" s="612"/>
      <c r="AU46" s="612"/>
      <c r="AV46" s="612"/>
      <c r="AW46" s="612"/>
      <c r="AX46" s="612"/>
      <c r="AY46" s="612"/>
      <c r="AZ46" s="612"/>
      <c r="BA46" s="612"/>
      <c r="BB46" s="612"/>
      <c r="BC46" s="612"/>
      <c r="BD46" s="612"/>
      <c r="BE46" s="612"/>
      <c r="BF46" s="728"/>
      <c r="BG46" s="612"/>
      <c r="BH46" s="612"/>
      <c r="BI46" s="612"/>
      <c r="BJ46" s="612"/>
      <c r="BK46" s="612"/>
      <c r="BL46" s="612"/>
      <c r="BM46" s="612"/>
      <c r="BN46" s="612"/>
      <c r="BO46" s="612"/>
      <c r="BP46" s="612"/>
      <c r="BQ46" s="612"/>
      <c r="BR46" s="612"/>
      <c r="BS46" s="612"/>
      <c r="BT46" s="612"/>
      <c r="BU46" s="612"/>
      <c r="BV46" s="612"/>
    </row>
    <row r="47" spans="1:74" s="613" customFormat="1" ht="12" customHeight="1" x14ac:dyDescent="0.2">
      <c r="A47" s="610"/>
      <c r="B47" s="611" t="s">
        <v>1081</v>
      </c>
      <c r="C47" s="612"/>
      <c r="D47" s="612"/>
      <c r="E47" s="612"/>
      <c r="F47" s="612"/>
      <c r="G47" s="612"/>
      <c r="H47" s="612"/>
      <c r="I47" s="612"/>
      <c r="J47" s="612"/>
      <c r="K47" s="612"/>
      <c r="L47" s="612"/>
      <c r="M47" s="612"/>
      <c r="N47" s="612"/>
      <c r="O47" s="612"/>
      <c r="P47" s="612"/>
      <c r="Q47" s="612"/>
      <c r="R47" s="612"/>
      <c r="S47" s="612"/>
      <c r="T47" s="612"/>
      <c r="U47" s="612"/>
      <c r="V47" s="612"/>
      <c r="W47" s="612"/>
      <c r="X47" s="612"/>
      <c r="Y47" s="612"/>
      <c r="Z47" s="612"/>
      <c r="AA47" s="612"/>
      <c r="AB47" s="612"/>
      <c r="AC47" s="612"/>
      <c r="AD47" s="612"/>
      <c r="AE47" s="612"/>
      <c r="AF47" s="612"/>
      <c r="AG47" s="612"/>
      <c r="AH47" s="612"/>
      <c r="AI47" s="612"/>
      <c r="AJ47" s="612"/>
      <c r="AK47" s="612"/>
      <c r="AL47" s="612"/>
      <c r="AM47" s="612"/>
      <c r="AN47" s="612"/>
      <c r="AO47" s="612"/>
      <c r="AP47" s="612"/>
      <c r="AQ47" s="612"/>
      <c r="AR47" s="612"/>
      <c r="AS47" s="612"/>
      <c r="AT47" s="612"/>
      <c r="AU47" s="612"/>
      <c r="AV47" s="612"/>
      <c r="AW47" s="612"/>
      <c r="AX47" s="612"/>
      <c r="AY47" s="612"/>
      <c r="AZ47" s="612"/>
      <c r="BA47" s="612"/>
      <c r="BB47" s="612"/>
      <c r="BC47" s="612"/>
      <c r="BD47" s="612"/>
      <c r="BE47" s="612"/>
      <c r="BF47" s="728"/>
      <c r="BG47" s="612"/>
      <c r="BH47" s="612"/>
      <c r="BI47" s="612"/>
      <c r="BJ47" s="612"/>
      <c r="BK47" s="612"/>
      <c r="BL47" s="612"/>
      <c r="BM47" s="612"/>
      <c r="BN47" s="612"/>
      <c r="BO47" s="612"/>
      <c r="BP47" s="612"/>
      <c r="BQ47" s="612"/>
      <c r="BR47" s="612"/>
      <c r="BS47" s="612"/>
      <c r="BT47" s="612"/>
      <c r="BU47" s="612"/>
      <c r="BV47" s="612"/>
    </row>
    <row r="48" spans="1:74" s="613" customFormat="1" ht="12.75" x14ac:dyDescent="0.2">
      <c r="A48" s="610"/>
      <c r="B48" s="611" t="s">
        <v>1082</v>
      </c>
      <c r="C48" s="612"/>
      <c r="D48" s="612"/>
      <c r="E48" s="612"/>
      <c r="F48" s="612"/>
      <c r="G48" s="612"/>
      <c r="H48" s="612"/>
      <c r="I48" s="612"/>
      <c r="J48" s="612"/>
      <c r="K48" s="612"/>
      <c r="L48" s="612"/>
      <c r="M48" s="612"/>
      <c r="N48" s="612"/>
      <c r="O48" s="612"/>
      <c r="P48" s="612"/>
      <c r="Q48" s="612"/>
      <c r="R48" s="612"/>
      <c r="S48" s="612"/>
      <c r="T48" s="612"/>
      <c r="U48" s="612"/>
      <c r="V48" s="612"/>
      <c r="W48" s="612"/>
      <c r="X48" s="612"/>
      <c r="Y48" s="612"/>
      <c r="Z48" s="612"/>
      <c r="AA48" s="612"/>
      <c r="AB48" s="612"/>
      <c r="AC48" s="612"/>
      <c r="AD48" s="612"/>
      <c r="AE48" s="612"/>
      <c r="AF48" s="612"/>
      <c r="AG48" s="612"/>
      <c r="AH48" s="612"/>
      <c r="AI48" s="612"/>
      <c r="AJ48" s="612"/>
      <c r="AK48" s="612"/>
      <c r="AL48" s="612"/>
      <c r="AM48" s="612"/>
      <c r="AN48" s="612"/>
      <c r="AO48" s="612"/>
      <c r="AP48" s="612"/>
      <c r="AQ48" s="612"/>
      <c r="AR48" s="612"/>
      <c r="AS48" s="612"/>
      <c r="AT48" s="612"/>
      <c r="AU48" s="612"/>
      <c r="AV48" s="612"/>
      <c r="AW48" s="612"/>
      <c r="AX48" s="612"/>
      <c r="AY48" s="612"/>
      <c r="AZ48" s="612"/>
      <c r="BA48" s="612"/>
      <c r="BB48" s="612"/>
      <c r="BC48" s="612"/>
      <c r="BD48" s="612"/>
      <c r="BE48" s="612"/>
      <c r="BF48" s="728"/>
      <c r="BG48" s="612"/>
      <c r="BH48" s="612"/>
      <c r="BI48" s="612"/>
      <c r="BJ48" s="612"/>
      <c r="BK48" s="612"/>
      <c r="BL48" s="612"/>
      <c r="BM48" s="612"/>
      <c r="BN48" s="612"/>
      <c r="BO48" s="612"/>
      <c r="BP48" s="612"/>
      <c r="BQ48" s="612"/>
      <c r="BR48" s="612"/>
      <c r="BS48" s="612"/>
      <c r="BT48" s="612"/>
      <c r="BU48" s="612"/>
      <c r="BV48" s="612"/>
    </row>
    <row r="49" spans="1:74" s="613" customFormat="1" x14ac:dyDescent="0.2">
      <c r="A49" s="610"/>
      <c r="B49" s="614" t="s">
        <v>336</v>
      </c>
      <c r="C49" s="615"/>
      <c r="D49" s="615"/>
      <c r="E49" s="615"/>
      <c r="F49" s="615"/>
      <c r="G49" s="615"/>
      <c r="H49" s="615"/>
      <c r="I49" s="615"/>
      <c r="J49" s="615"/>
      <c r="K49" s="615"/>
      <c r="L49" s="615"/>
      <c r="M49" s="615"/>
      <c r="N49" s="615"/>
      <c r="O49" s="615"/>
      <c r="P49" s="615"/>
      <c r="Q49" s="615"/>
      <c r="R49" s="615"/>
      <c r="S49" s="615"/>
      <c r="T49" s="615"/>
      <c r="U49" s="615"/>
      <c r="V49" s="615"/>
      <c r="W49" s="615"/>
      <c r="X49" s="615"/>
      <c r="Y49" s="615"/>
      <c r="Z49" s="615"/>
      <c r="AA49" s="615"/>
      <c r="AB49" s="615"/>
      <c r="AC49" s="615"/>
      <c r="AD49" s="615"/>
      <c r="AE49" s="615"/>
      <c r="AF49" s="615"/>
      <c r="AG49" s="615"/>
      <c r="AH49" s="615"/>
      <c r="AI49" s="615"/>
      <c r="AJ49" s="615"/>
      <c r="AK49" s="615"/>
      <c r="AL49" s="615"/>
      <c r="AM49" s="615"/>
      <c r="AN49" s="615"/>
      <c r="AO49" s="615"/>
      <c r="AP49" s="615"/>
      <c r="AQ49" s="615"/>
      <c r="AR49" s="615"/>
      <c r="AS49" s="615"/>
      <c r="AT49" s="615"/>
      <c r="AU49" s="615"/>
      <c r="AV49" s="615"/>
      <c r="AW49" s="615"/>
      <c r="AX49" s="615"/>
      <c r="AY49" s="615"/>
      <c r="AZ49" s="615"/>
      <c r="BA49" s="615"/>
      <c r="BB49" s="615"/>
      <c r="BC49" s="615"/>
      <c r="BD49" s="615"/>
      <c r="BE49" s="615"/>
      <c r="BF49" s="729"/>
      <c r="BG49" s="615"/>
      <c r="BH49" s="615"/>
      <c r="BI49" s="615"/>
      <c r="BJ49" s="615"/>
      <c r="BK49" s="615"/>
      <c r="BL49" s="615"/>
      <c r="BM49" s="615"/>
      <c r="BN49" s="615"/>
      <c r="BO49" s="615"/>
      <c r="BP49" s="615"/>
      <c r="BQ49" s="615"/>
      <c r="BR49" s="615"/>
      <c r="BS49" s="615"/>
      <c r="BT49" s="615"/>
      <c r="BU49" s="615"/>
      <c r="BV49" s="615"/>
    </row>
    <row r="50" spans="1:74" s="613" customFormat="1" ht="15" customHeight="1" x14ac:dyDescent="0.2">
      <c r="A50" s="610"/>
      <c r="B50" s="611" t="s">
        <v>518</v>
      </c>
      <c r="C50" s="612"/>
      <c r="D50" s="612"/>
      <c r="E50" s="612"/>
      <c r="F50" s="612"/>
      <c r="G50" s="612"/>
      <c r="H50" s="612"/>
      <c r="I50" s="612"/>
      <c r="J50" s="612"/>
      <c r="K50" s="612"/>
      <c r="L50" s="612"/>
      <c r="M50" s="612"/>
      <c r="N50" s="612"/>
      <c r="O50" s="612"/>
      <c r="P50" s="612"/>
      <c r="Q50" s="612"/>
      <c r="R50" s="612"/>
      <c r="S50" s="612"/>
      <c r="T50" s="612"/>
      <c r="U50" s="612"/>
      <c r="V50" s="612"/>
      <c r="W50" s="612"/>
      <c r="X50" s="612"/>
      <c r="Y50" s="612"/>
      <c r="Z50" s="612"/>
      <c r="AA50" s="612"/>
      <c r="AB50" s="612"/>
      <c r="AC50" s="612"/>
      <c r="AD50" s="612"/>
      <c r="AE50" s="612"/>
      <c r="AF50" s="612"/>
      <c r="AG50" s="612"/>
      <c r="AH50" s="612"/>
      <c r="AI50" s="612"/>
      <c r="AJ50" s="612"/>
      <c r="AK50" s="612"/>
      <c r="AL50" s="612"/>
      <c r="AM50" s="612"/>
      <c r="AN50" s="612"/>
      <c r="AO50" s="612"/>
      <c r="AP50" s="612"/>
      <c r="AQ50" s="612"/>
      <c r="AR50" s="612"/>
      <c r="AS50" s="612"/>
      <c r="AT50" s="612"/>
      <c r="AU50" s="612"/>
      <c r="AV50" s="612"/>
      <c r="AW50" s="612"/>
      <c r="AX50" s="612"/>
      <c r="AY50" s="612"/>
      <c r="AZ50" s="612"/>
      <c r="BA50" s="612"/>
      <c r="BB50" s="612"/>
      <c r="BC50" s="612"/>
      <c r="BD50" s="612"/>
      <c r="BE50" s="612"/>
      <c r="BF50" s="728"/>
      <c r="BG50" s="612"/>
      <c r="BH50" s="612"/>
      <c r="BI50" s="612"/>
      <c r="BJ50" s="612"/>
      <c r="BK50" s="612"/>
      <c r="BL50" s="612"/>
      <c r="BM50" s="612"/>
      <c r="BN50" s="612"/>
      <c r="BO50" s="612"/>
      <c r="BP50" s="612"/>
      <c r="BQ50" s="612"/>
      <c r="BR50" s="612"/>
      <c r="BS50" s="612"/>
      <c r="BT50" s="612"/>
      <c r="BU50" s="612"/>
      <c r="BV50" s="612"/>
    </row>
    <row r="51" spans="1:74" s="613" customFormat="1" ht="20.100000000000001" customHeight="1" x14ac:dyDescent="0.2">
      <c r="A51" s="610"/>
      <c r="B51" s="812" t="s">
        <v>1277</v>
      </c>
      <c r="C51" s="758"/>
      <c r="D51" s="758"/>
      <c r="E51" s="758"/>
      <c r="F51" s="758"/>
      <c r="G51" s="758"/>
      <c r="H51" s="758"/>
      <c r="I51" s="758"/>
      <c r="J51" s="758"/>
      <c r="K51" s="758"/>
      <c r="L51" s="758"/>
      <c r="M51" s="758"/>
      <c r="N51" s="758"/>
      <c r="O51" s="758"/>
      <c r="P51" s="758"/>
      <c r="Q51" s="754"/>
      <c r="R51" s="612"/>
      <c r="S51" s="612"/>
      <c r="T51" s="612"/>
      <c r="U51" s="612"/>
      <c r="V51" s="612"/>
      <c r="W51" s="612"/>
      <c r="X51" s="612"/>
      <c r="Y51" s="612"/>
      <c r="Z51" s="612"/>
      <c r="AA51" s="612"/>
      <c r="AB51" s="612"/>
      <c r="AC51" s="612"/>
      <c r="AD51" s="612"/>
      <c r="AE51" s="612"/>
      <c r="AF51" s="612"/>
      <c r="AG51" s="612"/>
      <c r="AH51" s="612"/>
      <c r="AI51" s="612"/>
      <c r="AJ51" s="612"/>
      <c r="AK51" s="612"/>
      <c r="AL51" s="612"/>
      <c r="AM51" s="612"/>
      <c r="AN51" s="612"/>
      <c r="AO51" s="612"/>
      <c r="AP51" s="612"/>
      <c r="AQ51" s="612"/>
      <c r="AR51" s="612"/>
      <c r="AS51" s="612"/>
      <c r="AT51" s="612"/>
      <c r="AU51" s="612"/>
      <c r="AV51" s="612"/>
      <c r="AW51" s="612"/>
      <c r="AX51" s="612"/>
      <c r="AY51" s="612"/>
      <c r="AZ51" s="612"/>
      <c r="BA51" s="612"/>
      <c r="BB51" s="612"/>
      <c r="BC51" s="612"/>
      <c r="BD51" s="612"/>
      <c r="BE51" s="612"/>
      <c r="BF51" s="728"/>
      <c r="BG51" s="612"/>
      <c r="BH51" s="612"/>
      <c r="BI51" s="612"/>
      <c r="BJ51" s="612"/>
      <c r="BK51" s="612"/>
      <c r="BL51" s="612"/>
      <c r="BM51" s="612"/>
      <c r="BN51" s="612"/>
      <c r="BO51" s="612"/>
      <c r="BP51" s="612"/>
      <c r="BQ51" s="612"/>
      <c r="BR51" s="612"/>
      <c r="BS51" s="612"/>
      <c r="BT51" s="612"/>
      <c r="BU51" s="612"/>
      <c r="BV51" s="612"/>
    </row>
    <row r="52" spans="1:74" s="613" customFormat="1" ht="12" customHeight="1" x14ac:dyDescent="0.2">
      <c r="A52" s="610"/>
      <c r="B52" s="616" t="s">
        <v>519</v>
      </c>
      <c r="C52" s="612"/>
      <c r="D52" s="612"/>
      <c r="E52" s="612"/>
      <c r="F52" s="612"/>
      <c r="G52" s="612"/>
      <c r="H52" s="612"/>
      <c r="I52" s="612"/>
      <c r="J52" s="612"/>
      <c r="K52" s="612"/>
      <c r="L52" s="612"/>
      <c r="M52" s="612"/>
      <c r="N52" s="612"/>
      <c r="O52" s="612"/>
      <c r="P52" s="612"/>
      <c r="Q52" s="612"/>
      <c r="R52" s="612"/>
      <c r="S52" s="612"/>
      <c r="T52" s="612"/>
      <c r="U52" s="612"/>
      <c r="V52" s="612"/>
      <c r="W52" s="612"/>
      <c r="X52" s="612"/>
      <c r="Y52" s="612"/>
      <c r="Z52" s="612"/>
      <c r="AA52" s="612"/>
      <c r="AB52" s="612"/>
      <c r="AC52" s="612"/>
      <c r="AD52" s="612"/>
      <c r="AE52" s="612"/>
      <c r="AF52" s="612"/>
      <c r="AG52" s="612"/>
      <c r="AH52" s="612"/>
      <c r="AI52" s="612"/>
      <c r="AJ52" s="612"/>
      <c r="AK52" s="612"/>
      <c r="AL52" s="612"/>
      <c r="AM52" s="612"/>
      <c r="AN52" s="612"/>
      <c r="AO52" s="612"/>
      <c r="AP52" s="612"/>
      <c r="AQ52" s="612"/>
      <c r="AR52" s="612"/>
      <c r="AS52" s="612"/>
      <c r="AT52" s="612"/>
      <c r="AU52" s="612"/>
      <c r="AV52" s="612"/>
      <c r="AW52" s="612"/>
      <c r="AX52" s="612"/>
      <c r="AY52" s="612"/>
      <c r="AZ52" s="612"/>
      <c r="BA52" s="612"/>
      <c r="BB52" s="612"/>
      <c r="BC52" s="612"/>
      <c r="BD52" s="612"/>
      <c r="BE52" s="612"/>
      <c r="BF52" s="728"/>
      <c r="BG52" s="612"/>
      <c r="BH52" s="612"/>
      <c r="BI52" s="612"/>
      <c r="BJ52" s="612"/>
      <c r="BK52" s="612"/>
      <c r="BL52" s="612"/>
      <c r="BM52" s="612"/>
      <c r="BN52" s="612"/>
      <c r="BO52" s="612"/>
      <c r="BP52" s="612"/>
      <c r="BQ52" s="612"/>
      <c r="BR52" s="612"/>
      <c r="BS52" s="612"/>
      <c r="BT52" s="612"/>
      <c r="BU52" s="612"/>
      <c r="BV52" s="612"/>
    </row>
    <row r="53" spans="1:74" s="613" customFormat="1" ht="22.35" customHeight="1" x14ac:dyDescent="0.2">
      <c r="A53" s="610"/>
      <c r="B53" s="617" t="s">
        <v>520</v>
      </c>
      <c r="C53" s="612"/>
      <c r="D53" s="612"/>
      <c r="E53" s="612"/>
      <c r="F53" s="612"/>
      <c r="G53" s="612"/>
      <c r="H53" s="612"/>
      <c r="I53" s="612"/>
      <c r="J53" s="612"/>
      <c r="K53" s="612"/>
      <c r="L53" s="612"/>
      <c r="M53" s="612"/>
      <c r="N53" s="612"/>
      <c r="O53" s="612"/>
      <c r="P53" s="612"/>
      <c r="Q53" s="612"/>
      <c r="R53" s="612"/>
      <c r="S53" s="612"/>
      <c r="T53" s="612"/>
      <c r="U53" s="612"/>
      <c r="V53" s="612"/>
      <c r="W53" s="612"/>
      <c r="X53" s="612"/>
      <c r="Y53" s="612"/>
      <c r="Z53" s="612"/>
      <c r="AA53" s="612"/>
      <c r="AB53" s="612"/>
      <c r="AC53" s="612"/>
      <c r="AD53" s="612"/>
      <c r="AE53" s="612"/>
      <c r="AF53" s="612"/>
      <c r="AG53" s="612"/>
      <c r="AH53" s="612"/>
      <c r="AI53" s="612"/>
      <c r="AJ53" s="612"/>
      <c r="AK53" s="612"/>
      <c r="AL53" s="612"/>
      <c r="AM53" s="612"/>
      <c r="AN53" s="612"/>
      <c r="AO53" s="612"/>
      <c r="AP53" s="612"/>
      <c r="AQ53" s="612"/>
      <c r="AR53" s="612"/>
      <c r="AS53" s="612"/>
      <c r="AT53" s="612"/>
      <c r="AU53" s="612"/>
      <c r="AV53" s="612"/>
      <c r="AW53" s="612"/>
      <c r="AX53" s="612"/>
      <c r="AY53" s="612"/>
      <c r="AZ53" s="612"/>
      <c r="BA53" s="612"/>
      <c r="BB53" s="612"/>
      <c r="BC53" s="612"/>
      <c r="BD53" s="612"/>
      <c r="BE53" s="612"/>
      <c r="BF53" s="728"/>
      <c r="BG53" s="612"/>
      <c r="BH53" s="612"/>
      <c r="BI53" s="612"/>
      <c r="BJ53" s="612"/>
      <c r="BK53" s="612"/>
      <c r="BL53" s="612"/>
      <c r="BM53" s="612"/>
      <c r="BN53" s="612"/>
      <c r="BO53" s="612"/>
      <c r="BP53" s="612"/>
      <c r="BQ53" s="612"/>
      <c r="BR53" s="612"/>
      <c r="BS53" s="612"/>
      <c r="BT53" s="612"/>
      <c r="BU53" s="612"/>
      <c r="BV53" s="612"/>
    </row>
    <row r="54" spans="1:74" s="613" customFormat="1" ht="12" customHeight="1" x14ac:dyDescent="0.2">
      <c r="A54" s="610"/>
      <c r="B54" s="618" t="s">
        <v>1095</v>
      </c>
      <c r="C54" s="619"/>
      <c r="D54" s="619"/>
      <c r="E54" s="619"/>
      <c r="F54" s="619"/>
      <c r="G54" s="619"/>
      <c r="H54" s="619"/>
      <c r="I54" s="619"/>
      <c r="J54" s="619"/>
      <c r="K54" s="619"/>
      <c r="L54" s="619"/>
      <c r="M54" s="619"/>
      <c r="N54" s="619"/>
      <c r="O54" s="619"/>
      <c r="P54" s="619"/>
      <c r="Q54" s="619"/>
      <c r="R54" s="619"/>
      <c r="S54" s="619"/>
      <c r="T54" s="619"/>
      <c r="U54" s="619"/>
      <c r="V54" s="619"/>
      <c r="W54" s="619"/>
      <c r="X54" s="619"/>
      <c r="Y54" s="619"/>
      <c r="Z54" s="619"/>
      <c r="AA54" s="619"/>
      <c r="AB54" s="619"/>
      <c r="AC54" s="619"/>
      <c r="AD54" s="619"/>
      <c r="AE54" s="619"/>
      <c r="AF54" s="619"/>
      <c r="AG54" s="619"/>
      <c r="AH54" s="619"/>
      <c r="AI54" s="619"/>
      <c r="AJ54" s="619"/>
      <c r="AK54" s="619"/>
      <c r="AL54" s="619"/>
      <c r="AM54" s="619"/>
      <c r="AN54" s="619"/>
      <c r="AO54" s="619"/>
      <c r="AP54" s="619"/>
      <c r="AQ54" s="619"/>
      <c r="AR54" s="619"/>
      <c r="AS54" s="619"/>
      <c r="AT54" s="619"/>
      <c r="AU54" s="619"/>
      <c r="AV54" s="619"/>
      <c r="AW54" s="619"/>
      <c r="AX54" s="619"/>
      <c r="AY54" s="619"/>
      <c r="AZ54" s="619"/>
      <c r="BA54" s="619"/>
      <c r="BB54" s="619"/>
      <c r="BC54" s="619"/>
      <c r="BD54" s="619"/>
      <c r="BE54" s="619"/>
      <c r="BF54" s="730"/>
      <c r="BG54" s="619"/>
      <c r="BH54" s="619"/>
      <c r="BI54" s="619"/>
      <c r="BJ54" s="619"/>
      <c r="BK54" s="619"/>
      <c r="BL54" s="619"/>
      <c r="BM54" s="619"/>
      <c r="BN54" s="619"/>
      <c r="BO54" s="619"/>
      <c r="BP54" s="619"/>
      <c r="BQ54" s="619"/>
      <c r="BR54" s="619"/>
      <c r="BS54" s="619"/>
      <c r="BT54" s="619"/>
      <c r="BU54" s="619"/>
      <c r="BV54" s="619"/>
    </row>
    <row r="55" spans="1:74" s="613" customFormat="1" ht="12" customHeight="1" x14ac:dyDescent="0.2">
      <c r="A55" s="610"/>
      <c r="B55" s="774" t="s">
        <v>1212</v>
      </c>
      <c r="C55" s="754"/>
      <c r="D55" s="754"/>
      <c r="E55" s="754"/>
      <c r="F55" s="754"/>
      <c r="G55" s="754"/>
      <c r="H55" s="754"/>
      <c r="I55" s="754"/>
      <c r="J55" s="754"/>
      <c r="K55" s="754"/>
      <c r="L55" s="754"/>
      <c r="M55" s="754"/>
      <c r="N55" s="754"/>
      <c r="O55" s="754"/>
      <c r="P55" s="754"/>
      <c r="Q55" s="754"/>
      <c r="R55" s="620"/>
      <c r="S55" s="620"/>
      <c r="T55" s="620"/>
      <c r="U55" s="620"/>
      <c r="V55" s="620"/>
      <c r="W55" s="620"/>
      <c r="X55" s="620"/>
      <c r="Y55" s="620"/>
      <c r="Z55" s="620"/>
      <c r="AA55" s="620"/>
      <c r="AB55" s="620"/>
      <c r="AC55" s="620"/>
      <c r="AD55" s="620"/>
      <c r="AE55" s="620"/>
      <c r="AF55" s="620"/>
      <c r="AG55" s="620"/>
      <c r="AH55" s="620"/>
      <c r="AI55" s="620"/>
      <c r="AJ55" s="620"/>
      <c r="AK55" s="620"/>
      <c r="AL55" s="620"/>
      <c r="AM55" s="620"/>
      <c r="AN55" s="620"/>
      <c r="AO55" s="620"/>
      <c r="AP55" s="620"/>
      <c r="AQ55" s="620"/>
      <c r="AR55" s="620"/>
      <c r="AS55" s="620"/>
      <c r="AT55" s="620"/>
      <c r="AU55" s="620"/>
      <c r="AV55" s="620"/>
      <c r="AW55" s="620"/>
      <c r="AX55" s="620"/>
      <c r="AY55" s="620"/>
      <c r="AZ55" s="620"/>
      <c r="BA55" s="620"/>
      <c r="BB55" s="620"/>
      <c r="BC55" s="620"/>
      <c r="BD55" s="620"/>
      <c r="BE55" s="620"/>
      <c r="BF55" s="730"/>
      <c r="BG55" s="620"/>
      <c r="BH55" s="620"/>
      <c r="BI55" s="620"/>
      <c r="BJ55" s="620"/>
      <c r="BK55" s="620"/>
      <c r="BL55" s="620"/>
      <c r="BM55" s="620"/>
      <c r="BN55" s="620"/>
      <c r="BO55" s="620"/>
      <c r="BP55" s="620"/>
      <c r="BQ55" s="620"/>
      <c r="BR55" s="620"/>
      <c r="BS55" s="620"/>
      <c r="BT55" s="620"/>
      <c r="BU55" s="620"/>
      <c r="BV55" s="620"/>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C5" transitionEvaluation="1" transitionEntry="1" codeName="Sheet6">
    <pageSetUpPr fitToPage="1"/>
  </sheetPr>
  <dimension ref="A1:BV160"/>
  <sheetViews>
    <sheetView showGridLines="0" workbookViewId="0">
      <pane xSplit="2" ySplit="4" topLeftCell="BC5" activePane="bottomRight" state="frozen"/>
      <selection activeCell="BC15" sqref="BC15"/>
      <selection pane="topRight" activeCell="BC15" sqref="BC15"/>
      <selection pane="bottomLeft" activeCell="BC15" sqref="BC15"/>
      <selection pane="bottomRight" activeCell="B1" sqref="B1:AL1"/>
    </sheetView>
  </sheetViews>
  <sheetFormatPr defaultColWidth="9.5703125" defaultRowHeight="11.25" x14ac:dyDescent="0.2"/>
  <cols>
    <col min="1" max="1" width="8.42578125" style="135" customWidth="1"/>
    <col min="2" max="2" width="42.5703125" style="135" customWidth="1"/>
    <col min="3" max="50" width="7.42578125" style="135" customWidth="1"/>
    <col min="51" max="57" width="7.42578125" style="360" customWidth="1"/>
    <col min="58" max="58" width="7.42578125" style="731" customWidth="1"/>
    <col min="59" max="62" width="7.42578125" style="360" customWidth="1"/>
    <col min="63" max="74" width="7.42578125" style="135" customWidth="1"/>
    <col min="75" max="16384" width="9.5703125" style="135"/>
  </cols>
  <sheetData>
    <row r="1" spans="1:74" ht="13.35" customHeight="1" x14ac:dyDescent="0.25">
      <c r="A1" s="760" t="s">
        <v>1039</v>
      </c>
      <c r="B1" s="813" t="s">
        <v>110</v>
      </c>
      <c r="C1" s="814"/>
      <c r="D1" s="814"/>
      <c r="E1" s="814"/>
      <c r="F1" s="814"/>
      <c r="G1" s="814"/>
      <c r="H1" s="814"/>
      <c r="I1" s="814"/>
      <c r="J1" s="814"/>
      <c r="K1" s="814"/>
      <c r="L1" s="814"/>
      <c r="M1" s="814"/>
      <c r="N1" s="814"/>
      <c r="O1" s="814"/>
      <c r="P1" s="814"/>
      <c r="Q1" s="814"/>
      <c r="R1" s="814"/>
      <c r="S1" s="814"/>
      <c r="T1" s="814"/>
      <c r="U1" s="814"/>
      <c r="V1" s="814"/>
      <c r="W1" s="814"/>
      <c r="X1" s="814"/>
      <c r="Y1" s="814"/>
      <c r="Z1" s="814"/>
      <c r="AA1" s="814"/>
      <c r="AB1" s="814"/>
      <c r="AC1" s="814"/>
      <c r="AD1" s="814"/>
      <c r="AE1" s="814"/>
      <c r="AF1" s="814"/>
      <c r="AG1" s="814"/>
      <c r="AH1" s="814"/>
      <c r="AI1" s="814"/>
      <c r="AJ1" s="814"/>
      <c r="AK1" s="814"/>
      <c r="AL1" s="814"/>
      <c r="AM1" s="261"/>
    </row>
    <row r="2" spans="1:74" s="47" customFormat="1" ht="12.75" x14ac:dyDescent="0.2">
      <c r="A2" s="761"/>
      <c r="B2" s="543" t="str">
        <f>"U.S. Energy Information Administration  |  Short-Term Energy Outlook  - "&amp;Dates!D1</f>
        <v>U.S. Energy Information Administration  |  Short-Term Energy Outlook  - November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2"/>
      <c r="AY2" s="409"/>
      <c r="AZ2" s="409"/>
      <c r="BA2" s="409"/>
      <c r="BB2" s="409"/>
      <c r="BC2" s="409"/>
      <c r="BD2" s="409"/>
      <c r="BE2" s="409"/>
      <c r="BF2" s="674"/>
      <c r="BG2" s="409"/>
      <c r="BH2" s="409"/>
      <c r="BI2" s="409"/>
      <c r="BJ2" s="409"/>
    </row>
    <row r="3" spans="1:74" s="12" customFormat="1" ht="12.75" x14ac:dyDescent="0.2">
      <c r="A3" s="14"/>
      <c r="B3" s="15"/>
      <c r="C3" s="769">
        <f>Dates!D3</f>
        <v>2011</v>
      </c>
      <c r="D3" s="765"/>
      <c r="E3" s="765"/>
      <c r="F3" s="765"/>
      <c r="G3" s="765"/>
      <c r="H3" s="765"/>
      <c r="I3" s="765"/>
      <c r="J3" s="765"/>
      <c r="K3" s="765"/>
      <c r="L3" s="765"/>
      <c r="M3" s="765"/>
      <c r="N3" s="766"/>
      <c r="O3" s="769">
        <f>C3+1</f>
        <v>2012</v>
      </c>
      <c r="P3" s="770"/>
      <c r="Q3" s="770"/>
      <c r="R3" s="770"/>
      <c r="S3" s="770"/>
      <c r="T3" s="770"/>
      <c r="U3" s="770"/>
      <c r="V3" s="770"/>
      <c r="W3" s="770"/>
      <c r="X3" s="765"/>
      <c r="Y3" s="765"/>
      <c r="Z3" s="766"/>
      <c r="AA3" s="762">
        <f>O3+1</f>
        <v>2013</v>
      </c>
      <c r="AB3" s="765"/>
      <c r="AC3" s="765"/>
      <c r="AD3" s="765"/>
      <c r="AE3" s="765"/>
      <c r="AF3" s="765"/>
      <c r="AG3" s="765"/>
      <c r="AH3" s="765"/>
      <c r="AI3" s="765"/>
      <c r="AJ3" s="765"/>
      <c r="AK3" s="765"/>
      <c r="AL3" s="766"/>
      <c r="AM3" s="762">
        <f>AA3+1</f>
        <v>2014</v>
      </c>
      <c r="AN3" s="765"/>
      <c r="AO3" s="765"/>
      <c r="AP3" s="765"/>
      <c r="AQ3" s="765"/>
      <c r="AR3" s="765"/>
      <c r="AS3" s="765"/>
      <c r="AT3" s="765"/>
      <c r="AU3" s="765"/>
      <c r="AV3" s="765"/>
      <c r="AW3" s="765"/>
      <c r="AX3" s="766"/>
      <c r="AY3" s="762">
        <f>AM3+1</f>
        <v>2015</v>
      </c>
      <c r="AZ3" s="763"/>
      <c r="BA3" s="763"/>
      <c r="BB3" s="763"/>
      <c r="BC3" s="763"/>
      <c r="BD3" s="763"/>
      <c r="BE3" s="763"/>
      <c r="BF3" s="763"/>
      <c r="BG3" s="763"/>
      <c r="BH3" s="763"/>
      <c r="BI3" s="763"/>
      <c r="BJ3" s="764"/>
      <c r="BK3" s="762">
        <f>AY3+1</f>
        <v>2016</v>
      </c>
      <c r="BL3" s="765"/>
      <c r="BM3" s="765"/>
      <c r="BN3" s="765"/>
      <c r="BO3" s="765"/>
      <c r="BP3" s="765"/>
      <c r="BQ3" s="765"/>
      <c r="BR3" s="765"/>
      <c r="BS3" s="765"/>
      <c r="BT3" s="765"/>
      <c r="BU3" s="765"/>
      <c r="BV3" s="766"/>
    </row>
    <row r="4" spans="1:74" s="12" customFormat="1" x14ac:dyDescent="0.2">
      <c r="A4" s="16"/>
      <c r="B4" s="17"/>
      <c r="C4" s="18" t="s">
        <v>636</v>
      </c>
      <c r="D4" s="18" t="s">
        <v>637</v>
      </c>
      <c r="E4" s="18" t="s">
        <v>638</v>
      </c>
      <c r="F4" s="18" t="s">
        <v>639</v>
      </c>
      <c r="G4" s="18" t="s">
        <v>640</v>
      </c>
      <c r="H4" s="18" t="s">
        <v>641</v>
      </c>
      <c r="I4" s="18" t="s">
        <v>642</v>
      </c>
      <c r="J4" s="18" t="s">
        <v>643</v>
      </c>
      <c r="K4" s="18" t="s">
        <v>644</v>
      </c>
      <c r="L4" s="18" t="s">
        <v>645</v>
      </c>
      <c r="M4" s="18" t="s">
        <v>646</v>
      </c>
      <c r="N4" s="18" t="s">
        <v>647</v>
      </c>
      <c r="O4" s="18" t="s">
        <v>636</v>
      </c>
      <c r="P4" s="18" t="s">
        <v>637</v>
      </c>
      <c r="Q4" s="18" t="s">
        <v>638</v>
      </c>
      <c r="R4" s="18" t="s">
        <v>639</v>
      </c>
      <c r="S4" s="18" t="s">
        <v>640</v>
      </c>
      <c r="T4" s="18" t="s">
        <v>641</v>
      </c>
      <c r="U4" s="18" t="s">
        <v>642</v>
      </c>
      <c r="V4" s="18" t="s">
        <v>643</v>
      </c>
      <c r="W4" s="18" t="s">
        <v>644</v>
      </c>
      <c r="X4" s="18" t="s">
        <v>645</v>
      </c>
      <c r="Y4" s="18" t="s">
        <v>646</v>
      </c>
      <c r="Z4" s="18" t="s">
        <v>647</v>
      </c>
      <c r="AA4" s="18" t="s">
        <v>636</v>
      </c>
      <c r="AB4" s="18" t="s">
        <v>637</v>
      </c>
      <c r="AC4" s="18" t="s">
        <v>638</v>
      </c>
      <c r="AD4" s="18" t="s">
        <v>639</v>
      </c>
      <c r="AE4" s="18" t="s">
        <v>640</v>
      </c>
      <c r="AF4" s="18" t="s">
        <v>641</v>
      </c>
      <c r="AG4" s="18" t="s">
        <v>642</v>
      </c>
      <c r="AH4" s="18" t="s">
        <v>643</v>
      </c>
      <c r="AI4" s="18" t="s">
        <v>644</v>
      </c>
      <c r="AJ4" s="18" t="s">
        <v>645</v>
      </c>
      <c r="AK4" s="18" t="s">
        <v>646</v>
      </c>
      <c r="AL4" s="18" t="s">
        <v>647</v>
      </c>
      <c r="AM4" s="18" t="s">
        <v>636</v>
      </c>
      <c r="AN4" s="18" t="s">
        <v>637</v>
      </c>
      <c r="AO4" s="18" t="s">
        <v>638</v>
      </c>
      <c r="AP4" s="18" t="s">
        <v>639</v>
      </c>
      <c r="AQ4" s="18" t="s">
        <v>640</v>
      </c>
      <c r="AR4" s="18" t="s">
        <v>641</v>
      </c>
      <c r="AS4" s="18" t="s">
        <v>642</v>
      </c>
      <c r="AT4" s="18" t="s">
        <v>643</v>
      </c>
      <c r="AU4" s="18" t="s">
        <v>644</v>
      </c>
      <c r="AV4" s="18" t="s">
        <v>645</v>
      </c>
      <c r="AW4" s="18" t="s">
        <v>646</v>
      </c>
      <c r="AX4" s="18" t="s">
        <v>647</v>
      </c>
      <c r="AY4" s="18" t="s">
        <v>636</v>
      </c>
      <c r="AZ4" s="18" t="s">
        <v>637</v>
      </c>
      <c r="BA4" s="18" t="s">
        <v>638</v>
      </c>
      <c r="BB4" s="18" t="s">
        <v>639</v>
      </c>
      <c r="BC4" s="18" t="s">
        <v>640</v>
      </c>
      <c r="BD4" s="18" t="s">
        <v>641</v>
      </c>
      <c r="BE4" s="18" t="s">
        <v>642</v>
      </c>
      <c r="BF4" s="18" t="s">
        <v>643</v>
      </c>
      <c r="BG4" s="18" t="s">
        <v>644</v>
      </c>
      <c r="BH4" s="18" t="s">
        <v>645</v>
      </c>
      <c r="BI4" s="18" t="s">
        <v>646</v>
      </c>
      <c r="BJ4" s="18" t="s">
        <v>647</v>
      </c>
      <c r="BK4" s="18" t="s">
        <v>636</v>
      </c>
      <c r="BL4" s="18" t="s">
        <v>637</v>
      </c>
      <c r="BM4" s="18" t="s">
        <v>638</v>
      </c>
      <c r="BN4" s="18" t="s">
        <v>639</v>
      </c>
      <c r="BO4" s="18" t="s">
        <v>640</v>
      </c>
      <c r="BP4" s="18" t="s">
        <v>641</v>
      </c>
      <c r="BQ4" s="18" t="s">
        <v>642</v>
      </c>
      <c r="BR4" s="18" t="s">
        <v>643</v>
      </c>
      <c r="BS4" s="18" t="s">
        <v>644</v>
      </c>
      <c r="BT4" s="18" t="s">
        <v>645</v>
      </c>
      <c r="BU4" s="18" t="s">
        <v>646</v>
      </c>
      <c r="BV4" s="18" t="s">
        <v>647</v>
      </c>
    </row>
    <row r="5" spans="1:74" ht="11.1" customHeight="1" x14ac:dyDescent="0.2">
      <c r="A5" s="140"/>
      <c r="B5" s="136" t="s">
        <v>1034</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0"/>
      <c r="AZ5" s="420"/>
      <c r="BA5" s="420"/>
      <c r="BB5" s="420"/>
      <c r="BC5" s="420"/>
      <c r="BD5" s="420"/>
      <c r="BE5" s="420"/>
      <c r="BF5" s="732"/>
      <c r="BG5" s="420"/>
      <c r="BH5" s="420"/>
      <c r="BI5" s="420"/>
      <c r="BJ5" s="420"/>
      <c r="BK5" s="420"/>
      <c r="BL5" s="420"/>
      <c r="BM5" s="420"/>
      <c r="BN5" s="420"/>
      <c r="BO5" s="420"/>
      <c r="BP5" s="420"/>
      <c r="BQ5" s="420"/>
      <c r="BR5" s="420"/>
      <c r="BS5" s="420"/>
      <c r="BT5" s="420"/>
      <c r="BU5" s="420"/>
      <c r="BV5" s="420"/>
    </row>
    <row r="6" spans="1:74" ht="11.1" customHeight="1" x14ac:dyDescent="0.2">
      <c r="A6" s="140"/>
      <c r="B6" s="36" t="s">
        <v>728</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1"/>
      <c r="AZ6" s="421"/>
      <c r="BA6" s="421"/>
      <c r="BB6" s="421"/>
      <c r="BC6" s="421"/>
      <c r="BD6" s="421"/>
      <c r="BE6" s="547"/>
      <c r="BF6" s="547"/>
      <c r="BG6" s="421"/>
      <c r="BH6" s="547"/>
      <c r="BI6" s="421"/>
      <c r="BJ6" s="421"/>
      <c r="BK6" s="421"/>
      <c r="BL6" s="421"/>
      <c r="BM6" s="421"/>
      <c r="BN6" s="421"/>
      <c r="BO6" s="421"/>
      <c r="BP6" s="421"/>
      <c r="BQ6" s="421"/>
      <c r="BR6" s="421"/>
      <c r="BS6" s="421"/>
      <c r="BT6" s="421"/>
      <c r="BU6" s="421"/>
      <c r="BV6" s="421"/>
    </row>
    <row r="7" spans="1:74" ht="11.1" customHeight="1" x14ac:dyDescent="0.2">
      <c r="A7" s="140" t="s">
        <v>729</v>
      </c>
      <c r="B7" s="39" t="s">
        <v>1174</v>
      </c>
      <c r="C7" s="241">
        <v>14875.940741</v>
      </c>
      <c r="D7" s="241">
        <v>14875.151852000001</v>
      </c>
      <c r="E7" s="241">
        <v>14892.807407</v>
      </c>
      <c r="F7" s="241">
        <v>14964.877778</v>
      </c>
      <c r="G7" s="241">
        <v>14992.444444000001</v>
      </c>
      <c r="H7" s="241">
        <v>15011.477778</v>
      </c>
      <c r="I7" s="241">
        <v>14990.2</v>
      </c>
      <c r="J7" s="241">
        <v>15016</v>
      </c>
      <c r="K7" s="241">
        <v>15057.1</v>
      </c>
      <c r="L7" s="241">
        <v>15144.048148</v>
      </c>
      <c r="M7" s="241">
        <v>15192.837036999999</v>
      </c>
      <c r="N7" s="241">
        <v>15234.014815</v>
      </c>
      <c r="O7" s="241">
        <v>15261.774074000001</v>
      </c>
      <c r="P7" s="241">
        <v>15292.085185</v>
      </c>
      <c r="Q7" s="241">
        <v>15319.140740999999</v>
      </c>
      <c r="R7" s="241">
        <v>15346.451852</v>
      </c>
      <c r="S7" s="241">
        <v>15364.362963</v>
      </c>
      <c r="T7" s="241">
        <v>15376.385184999999</v>
      </c>
      <c r="U7" s="241">
        <v>15376.874073999999</v>
      </c>
      <c r="V7" s="241">
        <v>15381.351852</v>
      </c>
      <c r="W7" s="241">
        <v>15384.174074</v>
      </c>
      <c r="X7" s="241">
        <v>15372.851852</v>
      </c>
      <c r="Y7" s="241">
        <v>15381.72963</v>
      </c>
      <c r="Z7" s="241">
        <v>15398.318519</v>
      </c>
      <c r="AA7" s="241">
        <v>15437.32963</v>
      </c>
      <c r="AB7" s="241">
        <v>15458.307407</v>
      </c>
      <c r="AC7" s="241">
        <v>15475.962963</v>
      </c>
      <c r="AD7" s="241">
        <v>15475.318519</v>
      </c>
      <c r="AE7" s="241">
        <v>15497.562963</v>
      </c>
      <c r="AF7" s="241">
        <v>15527.718519</v>
      </c>
      <c r="AG7" s="241">
        <v>15571.459258999999</v>
      </c>
      <c r="AH7" s="241">
        <v>15613.181481</v>
      </c>
      <c r="AI7" s="241">
        <v>15658.559259</v>
      </c>
      <c r="AJ7" s="241">
        <v>15739.681481</v>
      </c>
      <c r="AK7" s="241">
        <v>15768.303704</v>
      </c>
      <c r="AL7" s="241">
        <v>15776.514815</v>
      </c>
      <c r="AM7" s="241">
        <v>15705.514815</v>
      </c>
      <c r="AN7" s="241">
        <v>15717.003704000001</v>
      </c>
      <c r="AO7" s="241">
        <v>15752.181481</v>
      </c>
      <c r="AP7" s="241">
        <v>15844.011111</v>
      </c>
      <c r="AQ7" s="241">
        <v>15901.844444</v>
      </c>
      <c r="AR7" s="241">
        <v>15958.644444</v>
      </c>
      <c r="AS7" s="241">
        <v>16025.581480999999</v>
      </c>
      <c r="AT7" s="241">
        <v>16071.937037</v>
      </c>
      <c r="AU7" s="241">
        <v>16108.881481</v>
      </c>
      <c r="AV7" s="241">
        <v>16132.266667</v>
      </c>
      <c r="AW7" s="241">
        <v>16153.5</v>
      </c>
      <c r="AX7" s="241">
        <v>16168.433333000001</v>
      </c>
      <c r="AY7" s="241">
        <v>16149.348147999999</v>
      </c>
      <c r="AZ7" s="241">
        <v>16172.470369999999</v>
      </c>
      <c r="BA7" s="241">
        <v>16210.081480999999</v>
      </c>
      <c r="BB7" s="241">
        <v>16262.181481</v>
      </c>
      <c r="BC7" s="241">
        <v>16328.77037</v>
      </c>
      <c r="BD7" s="241">
        <v>16409.848148000001</v>
      </c>
      <c r="BE7" s="241">
        <v>16378.665926</v>
      </c>
      <c r="BF7" s="241">
        <v>16406.424814999998</v>
      </c>
      <c r="BG7" s="241">
        <v>16437.319259</v>
      </c>
      <c r="BH7" s="241">
        <v>16475.544815000001</v>
      </c>
      <c r="BI7" s="334">
        <v>16509.560000000001</v>
      </c>
      <c r="BJ7" s="334">
        <v>16543.57</v>
      </c>
      <c r="BK7" s="334">
        <v>16576.41</v>
      </c>
      <c r="BL7" s="334">
        <v>16611.259999999998</v>
      </c>
      <c r="BM7" s="334">
        <v>16646.98</v>
      </c>
      <c r="BN7" s="334">
        <v>16681.91</v>
      </c>
      <c r="BO7" s="334">
        <v>16720.57</v>
      </c>
      <c r="BP7" s="334">
        <v>16761.330000000002</v>
      </c>
      <c r="BQ7" s="334">
        <v>16804.61</v>
      </c>
      <c r="BR7" s="334">
        <v>16849.22</v>
      </c>
      <c r="BS7" s="334">
        <v>16895.599999999999</v>
      </c>
      <c r="BT7" s="334">
        <v>16949.07</v>
      </c>
      <c r="BU7" s="334">
        <v>16995</v>
      </c>
      <c r="BV7" s="334">
        <v>17038.71</v>
      </c>
    </row>
    <row r="8" spans="1:74" ht="11.1" customHeight="1" x14ac:dyDescent="0.2">
      <c r="A8" s="140"/>
      <c r="B8" s="36" t="s">
        <v>1069</v>
      </c>
      <c r="C8" s="241"/>
      <c r="D8" s="241"/>
      <c r="E8" s="241"/>
      <c r="F8" s="241"/>
      <c r="G8" s="241"/>
      <c r="H8" s="241"/>
      <c r="I8" s="241"/>
      <c r="J8" s="241"/>
      <c r="K8" s="241"/>
      <c r="L8" s="241"/>
      <c r="M8" s="241"/>
      <c r="N8" s="241"/>
      <c r="O8" s="241"/>
      <c r="P8" s="241"/>
      <c r="Q8" s="241"/>
      <c r="R8" s="241"/>
      <c r="S8" s="241"/>
      <c r="T8" s="241"/>
      <c r="U8" s="241"/>
      <c r="V8" s="241"/>
      <c r="W8" s="241"/>
      <c r="X8" s="241"/>
      <c r="Y8" s="241"/>
      <c r="Z8" s="241"/>
      <c r="AA8" s="241"/>
      <c r="AB8" s="241"/>
      <c r="AC8" s="241"/>
      <c r="AD8" s="241"/>
      <c r="AE8" s="241"/>
      <c r="AF8" s="241"/>
      <c r="AG8" s="241"/>
      <c r="AH8" s="241"/>
      <c r="AI8" s="241"/>
      <c r="AJ8" s="241"/>
      <c r="AK8" s="241"/>
      <c r="AL8" s="241"/>
      <c r="AM8" s="241"/>
      <c r="AN8" s="241"/>
      <c r="AO8" s="241"/>
      <c r="AP8" s="241"/>
      <c r="AQ8" s="241"/>
      <c r="AR8" s="241"/>
      <c r="AS8" s="241"/>
      <c r="AT8" s="241"/>
      <c r="AU8" s="241"/>
      <c r="AV8" s="241"/>
      <c r="AW8" s="241"/>
      <c r="AX8" s="241"/>
      <c r="AY8" s="241"/>
      <c r="AZ8" s="241"/>
      <c r="BA8" s="241"/>
      <c r="BB8" s="241"/>
      <c r="BC8" s="241"/>
      <c r="BD8" s="241"/>
      <c r="BE8" s="241"/>
      <c r="BF8" s="241"/>
      <c r="BG8" s="241"/>
      <c r="BH8" s="241"/>
      <c r="BI8" s="334"/>
      <c r="BJ8" s="334"/>
      <c r="BK8" s="334"/>
      <c r="BL8" s="334"/>
      <c r="BM8" s="334"/>
      <c r="BN8" s="334"/>
      <c r="BO8" s="334"/>
      <c r="BP8" s="334"/>
      <c r="BQ8" s="334"/>
      <c r="BR8" s="334"/>
      <c r="BS8" s="334"/>
      <c r="BT8" s="334"/>
      <c r="BU8" s="334"/>
      <c r="BV8" s="334"/>
    </row>
    <row r="9" spans="1:74" ht="11.1" customHeight="1" x14ac:dyDescent="0.2">
      <c r="A9" s="140" t="s">
        <v>1070</v>
      </c>
      <c r="B9" s="39" t="s">
        <v>1174</v>
      </c>
      <c r="C9" s="241">
        <v>10201.164993</v>
      </c>
      <c r="D9" s="241">
        <v>10210.027265000001</v>
      </c>
      <c r="E9" s="241">
        <v>10240.257462</v>
      </c>
      <c r="F9" s="241">
        <v>10235.235506999999</v>
      </c>
      <c r="G9" s="241">
        <v>10229.425794999999</v>
      </c>
      <c r="H9" s="241">
        <v>10248.331977</v>
      </c>
      <c r="I9" s="241">
        <v>10277.183596999999</v>
      </c>
      <c r="J9" s="241">
        <v>10271.570825000001</v>
      </c>
      <c r="K9" s="241">
        <v>10297.862233</v>
      </c>
      <c r="L9" s="241">
        <v>10326.812324</v>
      </c>
      <c r="M9" s="241">
        <v>10313.321975999999</v>
      </c>
      <c r="N9" s="241">
        <v>10310.170945</v>
      </c>
      <c r="O9" s="241">
        <v>10354.383838</v>
      </c>
      <c r="P9" s="241">
        <v>10398.005913000001</v>
      </c>
      <c r="Q9" s="241">
        <v>10384.614035000001</v>
      </c>
      <c r="R9" s="241">
        <v>10399.482959000001</v>
      </c>
      <c r="S9" s="241">
        <v>10400.172247</v>
      </c>
      <c r="T9" s="241">
        <v>10390.226806999999</v>
      </c>
      <c r="U9" s="241">
        <v>10422.130988000001</v>
      </c>
      <c r="V9" s="241">
        <v>10405.981959000001</v>
      </c>
      <c r="W9" s="241">
        <v>10444.28667</v>
      </c>
      <c r="X9" s="241">
        <v>10426.857534000001</v>
      </c>
      <c r="Y9" s="241">
        <v>10454.232109</v>
      </c>
      <c r="Z9" s="241">
        <v>10478.455653999999</v>
      </c>
      <c r="AA9" s="241">
        <v>10504.845531999999</v>
      </c>
      <c r="AB9" s="241">
        <v>10519.222108</v>
      </c>
      <c r="AC9" s="241">
        <v>10530.447652999999</v>
      </c>
      <c r="AD9" s="241">
        <v>10530.152244000001</v>
      </c>
      <c r="AE9" s="241">
        <v>10556.246713</v>
      </c>
      <c r="AF9" s="241">
        <v>10576.53147</v>
      </c>
      <c r="AG9" s="241">
        <v>10584.605985</v>
      </c>
      <c r="AH9" s="241">
        <v>10582.045773</v>
      </c>
      <c r="AI9" s="241">
        <v>10630.000515</v>
      </c>
      <c r="AJ9" s="241">
        <v>10650.974560000001</v>
      </c>
      <c r="AK9" s="241">
        <v>10702.47421</v>
      </c>
      <c r="AL9" s="241">
        <v>10717.540073</v>
      </c>
      <c r="AM9" s="241">
        <v>10662.298575000001</v>
      </c>
      <c r="AN9" s="241">
        <v>10732.212057999999</v>
      </c>
      <c r="AO9" s="241">
        <v>10779.674451000001</v>
      </c>
      <c r="AP9" s="241">
        <v>10804.685754</v>
      </c>
      <c r="AQ9" s="241">
        <v>10813.449556</v>
      </c>
      <c r="AR9" s="241">
        <v>10860.813480000001</v>
      </c>
      <c r="AS9" s="241">
        <v>10868.887994999999</v>
      </c>
      <c r="AT9" s="241">
        <v>10938.30913</v>
      </c>
      <c r="AU9" s="241">
        <v>10948.648448</v>
      </c>
      <c r="AV9" s="241">
        <v>10996.012371000001</v>
      </c>
      <c r="AW9" s="241">
        <v>11042.785475999999</v>
      </c>
      <c r="AX9" s="241">
        <v>11061.00237</v>
      </c>
      <c r="AY9" s="241">
        <v>11067.796779</v>
      </c>
      <c r="AZ9" s="241">
        <v>11071.538627</v>
      </c>
      <c r="BA9" s="241">
        <v>11104.329035000001</v>
      </c>
      <c r="BB9" s="241">
        <v>11135.15005</v>
      </c>
      <c r="BC9" s="241">
        <v>11196.49667</v>
      </c>
      <c r="BD9" s="241">
        <v>11205.162002999999</v>
      </c>
      <c r="BE9" s="241">
        <v>11237.066183999999</v>
      </c>
      <c r="BF9" s="241">
        <v>11286.596441</v>
      </c>
      <c r="BG9" s="241">
        <v>11308.414241</v>
      </c>
      <c r="BH9" s="241">
        <v>11335.809648</v>
      </c>
      <c r="BI9" s="334">
        <v>11362.56</v>
      </c>
      <c r="BJ9" s="334">
        <v>11388.06</v>
      </c>
      <c r="BK9" s="334">
        <v>11408.95</v>
      </c>
      <c r="BL9" s="334">
        <v>11434.49</v>
      </c>
      <c r="BM9" s="334">
        <v>11461.3</v>
      </c>
      <c r="BN9" s="334">
        <v>11490.89</v>
      </c>
      <c r="BO9" s="334">
        <v>11519.14</v>
      </c>
      <c r="BP9" s="334">
        <v>11547.54</v>
      </c>
      <c r="BQ9" s="334">
        <v>11575.18</v>
      </c>
      <c r="BR9" s="334">
        <v>11604.58</v>
      </c>
      <c r="BS9" s="334">
        <v>11634.82</v>
      </c>
      <c r="BT9" s="334">
        <v>11667.59</v>
      </c>
      <c r="BU9" s="334">
        <v>11698.25</v>
      </c>
      <c r="BV9" s="334">
        <v>11728.49</v>
      </c>
    </row>
    <row r="10" spans="1:74" ht="11.1" customHeight="1" x14ac:dyDescent="0.2">
      <c r="A10" s="140"/>
      <c r="B10" s="139" t="s">
        <v>743</v>
      </c>
      <c r="C10" s="243"/>
      <c r="D10" s="243"/>
      <c r="E10" s="243"/>
      <c r="F10" s="243"/>
      <c r="G10" s="243"/>
      <c r="H10" s="243"/>
      <c r="I10" s="243"/>
      <c r="J10" s="243"/>
      <c r="K10" s="243"/>
      <c r="L10" s="243"/>
      <c r="M10" s="243"/>
      <c r="N10" s="243"/>
      <c r="O10" s="243"/>
      <c r="P10" s="243"/>
      <c r="Q10" s="243"/>
      <c r="R10" s="243"/>
      <c r="S10" s="243"/>
      <c r="T10" s="243"/>
      <c r="U10" s="243"/>
      <c r="V10" s="243"/>
      <c r="W10" s="243"/>
      <c r="X10" s="243"/>
      <c r="Y10" s="243"/>
      <c r="Z10" s="243"/>
      <c r="AA10" s="243"/>
      <c r="AB10" s="243"/>
      <c r="AC10" s="243"/>
      <c r="AD10" s="243"/>
      <c r="AE10" s="243"/>
      <c r="AF10" s="243"/>
      <c r="AG10" s="243"/>
      <c r="AH10" s="243"/>
      <c r="AI10" s="243"/>
      <c r="AJ10" s="243"/>
      <c r="AK10" s="243"/>
      <c r="AL10" s="243"/>
      <c r="AM10" s="243"/>
      <c r="AN10" s="243"/>
      <c r="AO10" s="243"/>
      <c r="AP10" s="243"/>
      <c r="AQ10" s="243"/>
      <c r="AR10" s="243"/>
      <c r="AS10" s="243"/>
      <c r="AT10" s="243"/>
      <c r="AU10" s="243"/>
      <c r="AV10" s="243"/>
      <c r="AW10" s="243"/>
      <c r="AX10" s="243"/>
      <c r="AY10" s="243"/>
      <c r="AZ10" s="243"/>
      <c r="BA10" s="243"/>
      <c r="BB10" s="243"/>
      <c r="BC10" s="243"/>
      <c r="BD10" s="243"/>
      <c r="BE10" s="243"/>
      <c r="BF10" s="243"/>
      <c r="BG10" s="243"/>
      <c r="BH10" s="243"/>
      <c r="BI10" s="355"/>
      <c r="BJ10" s="355"/>
      <c r="BK10" s="355"/>
      <c r="BL10" s="355"/>
      <c r="BM10" s="355"/>
      <c r="BN10" s="355"/>
      <c r="BO10" s="355"/>
      <c r="BP10" s="355"/>
      <c r="BQ10" s="355"/>
      <c r="BR10" s="355"/>
      <c r="BS10" s="355"/>
      <c r="BT10" s="355"/>
      <c r="BU10" s="355"/>
      <c r="BV10" s="355"/>
    </row>
    <row r="11" spans="1:74" ht="11.1" customHeight="1" x14ac:dyDescent="0.2">
      <c r="A11" s="140" t="s">
        <v>744</v>
      </c>
      <c r="B11" s="39" t="s">
        <v>1174</v>
      </c>
      <c r="C11" s="241">
        <v>2093.0777778000001</v>
      </c>
      <c r="D11" s="241">
        <v>2096.6777778000001</v>
      </c>
      <c r="E11" s="241">
        <v>2105.4444444000001</v>
      </c>
      <c r="F11" s="241">
        <v>2119.5259258999999</v>
      </c>
      <c r="G11" s="241">
        <v>2138.5148147999998</v>
      </c>
      <c r="H11" s="241">
        <v>2162.5592593000001</v>
      </c>
      <c r="I11" s="241">
        <v>2203.4666667000001</v>
      </c>
      <c r="J11" s="241">
        <v>2228.7666666999999</v>
      </c>
      <c r="K11" s="241">
        <v>2250.2666666999999</v>
      </c>
      <c r="L11" s="241">
        <v>2258.9444444000001</v>
      </c>
      <c r="M11" s="241">
        <v>2279.6111111</v>
      </c>
      <c r="N11" s="241">
        <v>2303.2444443999998</v>
      </c>
      <c r="O11" s="241">
        <v>2339.7851851999999</v>
      </c>
      <c r="P11" s="241">
        <v>2361.8962962999999</v>
      </c>
      <c r="Q11" s="241">
        <v>2379.5185185</v>
      </c>
      <c r="R11" s="241">
        <v>2392.4148147999999</v>
      </c>
      <c r="S11" s="241">
        <v>2401.2370369999999</v>
      </c>
      <c r="T11" s="241">
        <v>2405.7481481</v>
      </c>
      <c r="U11" s="241">
        <v>2394.2740740999998</v>
      </c>
      <c r="V11" s="241">
        <v>2398.9185185000001</v>
      </c>
      <c r="W11" s="241">
        <v>2408.0074073999999</v>
      </c>
      <c r="X11" s="241">
        <v>2429.0962963000002</v>
      </c>
      <c r="Y11" s="241">
        <v>2441.4074074</v>
      </c>
      <c r="Z11" s="241">
        <v>2452.4962962999998</v>
      </c>
      <c r="AA11" s="241">
        <v>2462.7925925999998</v>
      </c>
      <c r="AB11" s="241">
        <v>2471.1148148000002</v>
      </c>
      <c r="AC11" s="241">
        <v>2477.8925926000002</v>
      </c>
      <c r="AD11" s="241">
        <v>2479.9555556</v>
      </c>
      <c r="AE11" s="241">
        <v>2486.0222222000002</v>
      </c>
      <c r="AF11" s="241">
        <v>2492.9222221999999</v>
      </c>
      <c r="AG11" s="241">
        <v>2500.5370370000001</v>
      </c>
      <c r="AH11" s="241">
        <v>2509.1925925999999</v>
      </c>
      <c r="AI11" s="241">
        <v>2518.7703704</v>
      </c>
      <c r="AJ11" s="241">
        <v>2529.6407407000002</v>
      </c>
      <c r="AK11" s="241">
        <v>2540.7851851999999</v>
      </c>
      <c r="AL11" s="241">
        <v>2552.5740741</v>
      </c>
      <c r="AM11" s="241">
        <v>2566.1925925999999</v>
      </c>
      <c r="AN11" s="241">
        <v>2578.3814815000001</v>
      </c>
      <c r="AO11" s="241">
        <v>2590.3259259000001</v>
      </c>
      <c r="AP11" s="241">
        <v>2599.4777777999998</v>
      </c>
      <c r="AQ11" s="241">
        <v>2612.8444444000002</v>
      </c>
      <c r="AR11" s="241">
        <v>2627.8777777999999</v>
      </c>
      <c r="AS11" s="241">
        <v>2651.8222221999999</v>
      </c>
      <c r="AT11" s="241">
        <v>2664.7555556000002</v>
      </c>
      <c r="AU11" s="241">
        <v>2673.9222221999999</v>
      </c>
      <c r="AV11" s="241">
        <v>2673.4851852000002</v>
      </c>
      <c r="AW11" s="241">
        <v>2679.4962962999998</v>
      </c>
      <c r="AX11" s="241">
        <v>2686.1185184999999</v>
      </c>
      <c r="AY11" s="241">
        <v>2692.3296295999999</v>
      </c>
      <c r="AZ11" s="241">
        <v>2700.9407406999999</v>
      </c>
      <c r="BA11" s="241">
        <v>2710.9296296000002</v>
      </c>
      <c r="BB11" s="241">
        <v>2722.2962963</v>
      </c>
      <c r="BC11" s="241">
        <v>2735.0407406999998</v>
      </c>
      <c r="BD11" s="241">
        <v>2749.1629630000002</v>
      </c>
      <c r="BE11" s="241">
        <v>2758.8454815</v>
      </c>
      <c r="BF11" s="241">
        <v>2772.5447036999999</v>
      </c>
      <c r="BG11" s="241">
        <v>2787.4598148</v>
      </c>
      <c r="BH11" s="241">
        <v>2803.8118519</v>
      </c>
      <c r="BI11" s="334">
        <v>2820.9929999999999</v>
      </c>
      <c r="BJ11" s="334">
        <v>2839.2240000000002</v>
      </c>
      <c r="BK11" s="334">
        <v>2860.9319999999998</v>
      </c>
      <c r="BL11" s="334">
        <v>2879.444</v>
      </c>
      <c r="BM11" s="334">
        <v>2897.1849999999999</v>
      </c>
      <c r="BN11" s="334">
        <v>2913.6179999999999</v>
      </c>
      <c r="BO11" s="334">
        <v>2930.2240000000002</v>
      </c>
      <c r="BP11" s="334">
        <v>2946.4650000000001</v>
      </c>
      <c r="BQ11" s="334">
        <v>2961.2559999999999</v>
      </c>
      <c r="BR11" s="334">
        <v>2977.5790000000002</v>
      </c>
      <c r="BS11" s="334">
        <v>2994.3490000000002</v>
      </c>
      <c r="BT11" s="334">
        <v>3012.2370000000001</v>
      </c>
      <c r="BU11" s="334">
        <v>3029.4</v>
      </c>
      <c r="BV11" s="334">
        <v>3046.509</v>
      </c>
    </row>
    <row r="12" spans="1:74" ht="11.1" customHeight="1" x14ac:dyDescent="0.2">
      <c r="A12" s="140"/>
      <c r="B12" s="141" t="s">
        <v>749</v>
      </c>
      <c r="C12" s="220"/>
      <c r="D12" s="220"/>
      <c r="E12" s="220"/>
      <c r="F12" s="220"/>
      <c r="G12" s="220"/>
      <c r="H12" s="220"/>
      <c r="I12" s="220"/>
      <c r="J12" s="220"/>
      <c r="K12" s="220"/>
      <c r="L12" s="220"/>
      <c r="M12" s="220"/>
      <c r="N12" s="220"/>
      <c r="O12" s="220"/>
      <c r="P12" s="220"/>
      <c r="Q12" s="220"/>
      <c r="R12" s="220"/>
      <c r="S12" s="220"/>
      <c r="T12" s="220"/>
      <c r="U12" s="220"/>
      <c r="V12" s="220"/>
      <c r="W12" s="220"/>
      <c r="X12" s="220"/>
      <c r="Y12" s="220"/>
      <c r="Z12" s="220"/>
      <c r="AA12" s="220"/>
      <c r="AB12" s="220"/>
      <c r="AC12" s="220"/>
      <c r="AD12" s="220"/>
      <c r="AE12" s="220"/>
      <c r="AF12" s="220"/>
      <c r="AG12" s="220"/>
      <c r="AH12" s="220"/>
      <c r="AI12" s="220"/>
      <c r="AJ12" s="220"/>
      <c r="AK12" s="220"/>
      <c r="AL12" s="220"/>
      <c r="AM12" s="220"/>
      <c r="AN12" s="220"/>
      <c r="AO12" s="220"/>
      <c r="AP12" s="220"/>
      <c r="AQ12" s="220"/>
      <c r="AR12" s="220"/>
      <c r="AS12" s="220"/>
      <c r="AT12" s="220"/>
      <c r="AU12" s="220"/>
      <c r="AV12" s="220"/>
      <c r="AW12" s="220"/>
      <c r="AX12" s="220"/>
      <c r="AY12" s="220"/>
      <c r="AZ12" s="220"/>
      <c r="BA12" s="220"/>
      <c r="BB12" s="220"/>
      <c r="BC12" s="220"/>
      <c r="BD12" s="220"/>
      <c r="BE12" s="220"/>
      <c r="BF12" s="220"/>
      <c r="BG12" s="220"/>
      <c r="BH12" s="220"/>
      <c r="BI12" s="333"/>
      <c r="BJ12" s="333"/>
      <c r="BK12" s="333"/>
      <c r="BL12" s="333"/>
      <c r="BM12" s="333"/>
      <c r="BN12" s="333"/>
      <c r="BO12" s="333"/>
      <c r="BP12" s="333"/>
      <c r="BQ12" s="333"/>
      <c r="BR12" s="333"/>
      <c r="BS12" s="333"/>
      <c r="BT12" s="333"/>
      <c r="BU12" s="333"/>
      <c r="BV12" s="333"/>
    </row>
    <row r="13" spans="1:74" ht="11.1" customHeight="1" x14ac:dyDescent="0.2">
      <c r="A13" s="140" t="s">
        <v>750</v>
      </c>
      <c r="B13" s="39" t="s">
        <v>1174</v>
      </c>
      <c r="C13" s="636">
        <v>27.548148147999999</v>
      </c>
      <c r="D13" s="636">
        <v>23.603703704000001</v>
      </c>
      <c r="E13" s="636">
        <v>27.748148147999999</v>
      </c>
      <c r="F13" s="636">
        <v>67.744444443999996</v>
      </c>
      <c r="G13" s="636">
        <v>67.244444443999996</v>
      </c>
      <c r="H13" s="636">
        <v>54.011111110999998</v>
      </c>
      <c r="I13" s="636">
        <v>-16.399999999999999</v>
      </c>
      <c r="J13" s="636">
        <v>-21.766666666999999</v>
      </c>
      <c r="K13" s="636">
        <v>-6.5333333332999999</v>
      </c>
      <c r="L13" s="636">
        <v>76.722222221999999</v>
      </c>
      <c r="M13" s="636">
        <v>97.588888889000003</v>
      </c>
      <c r="N13" s="636">
        <v>103.48888889</v>
      </c>
      <c r="O13" s="636">
        <v>66.896296296000003</v>
      </c>
      <c r="P13" s="636">
        <v>63.507407407000002</v>
      </c>
      <c r="Q13" s="636">
        <v>65.796296295999994</v>
      </c>
      <c r="R13" s="636">
        <v>87.125925925999994</v>
      </c>
      <c r="S13" s="636">
        <v>90.748148147999999</v>
      </c>
      <c r="T13" s="636">
        <v>90.025925925999999</v>
      </c>
      <c r="U13" s="636">
        <v>85.166666667000001</v>
      </c>
      <c r="V13" s="636">
        <v>75.599999999999994</v>
      </c>
      <c r="W13" s="636">
        <v>61.533333333000002</v>
      </c>
      <c r="X13" s="636">
        <v>26.033333333000002</v>
      </c>
      <c r="Y13" s="636">
        <v>15.666666666999999</v>
      </c>
      <c r="Z13" s="636">
        <v>13.5</v>
      </c>
      <c r="AA13" s="636">
        <v>31.340740741000001</v>
      </c>
      <c r="AB13" s="636">
        <v>36.718518519</v>
      </c>
      <c r="AC13" s="636">
        <v>41.440740740999999</v>
      </c>
      <c r="AD13" s="636">
        <v>38.011111110999998</v>
      </c>
      <c r="AE13" s="636">
        <v>47.044444444</v>
      </c>
      <c r="AF13" s="636">
        <v>61.044444444</v>
      </c>
      <c r="AG13" s="636">
        <v>96.425925926000005</v>
      </c>
      <c r="AH13" s="636">
        <v>108.04814815</v>
      </c>
      <c r="AI13" s="636">
        <v>112.32592593</v>
      </c>
      <c r="AJ13" s="636">
        <v>106.05925926</v>
      </c>
      <c r="AK13" s="636">
        <v>98.048148147999996</v>
      </c>
      <c r="AL13" s="636">
        <v>85.092592593000006</v>
      </c>
      <c r="AM13" s="636">
        <v>45.8</v>
      </c>
      <c r="AN13" s="636">
        <v>39</v>
      </c>
      <c r="AO13" s="636">
        <v>43.3</v>
      </c>
      <c r="AP13" s="636">
        <v>80.433333332999993</v>
      </c>
      <c r="AQ13" s="636">
        <v>90.633333332999996</v>
      </c>
      <c r="AR13" s="636">
        <v>95.633333332999996</v>
      </c>
      <c r="AS13" s="636">
        <v>88.381481480999994</v>
      </c>
      <c r="AT13" s="636">
        <v>88.270370369999995</v>
      </c>
      <c r="AU13" s="636">
        <v>88.248148147999999</v>
      </c>
      <c r="AV13" s="636">
        <v>82.714814814999997</v>
      </c>
      <c r="AW13" s="636">
        <v>87.070370370000006</v>
      </c>
      <c r="AX13" s="636">
        <v>95.714814814999997</v>
      </c>
      <c r="AY13" s="636">
        <v>120.08518519</v>
      </c>
      <c r="AZ13" s="636">
        <v>128.72962963000001</v>
      </c>
      <c r="BA13" s="636">
        <v>133.08518519</v>
      </c>
      <c r="BB13" s="636">
        <v>133.15185185000001</v>
      </c>
      <c r="BC13" s="636">
        <v>128.92962962999999</v>
      </c>
      <c r="BD13" s="636">
        <v>120.41851852000001</v>
      </c>
      <c r="BE13" s="636">
        <v>90.909684444000007</v>
      </c>
      <c r="BF13" s="636">
        <v>78.784837777999996</v>
      </c>
      <c r="BG13" s="636">
        <v>70.362177778000003</v>
      </c>
      <c r="BH13" s="636">
        <v>70.150572593000007</v>
      </c>
      <c r="BI13" s="637">
        <v>65.750634814999998</v>
      </c>
      <c r="BJ13" s="637">
        <v>61.671232592999999</v>
      </c>
      <c r="BK13" s="637">
        <v>58.376306667000001</v>
      </c>
      <c r="BL13" s="637">
        <v>54.590020000000003</v>
      </c>
      <c r="BM13" s="637">
        <v>50.776313332999997</v>
      </c>
      <c r="BN13" s="637">
        <v>44.051918518999997</v>
      </c>
      <c r="BO13" s="637">
        <v>42.345822963000003</v>
      </c>
      <c r="BP13" s="637">
        <v>42.774758519000002</v>
      </c>
      <c r="BQ13" s="637">
        <v>47.584372592999998</v>
      </c>
      <c r="BR13" s="637">
        <v>50.599134814999999</v>
      </c>
      <c r="BS13" s="637">
        <v>54.064692592999997</v>
      </c>
      <c r="BT13" s="637">
        <v>60.007497778000001</v>
      </c>
      <c r="BU13" s="637">
        <v>62.854807778000001</v>
      </c>
      <c r="BV13" s="637">
        <v>64.633074444000002</v>
      </c>
    </row>
    <row r="14" spans="1:74" ht="11.1" customHeight="1" x14ac:dyDescent="0.2">
      <c r="A14" s="140"/>
      <c r="B14" s="141" t="s">
        <v>1202</v>
      </c>
      <c r="C14" s="215"/>
      <c r="D14" s="215"/>
      <c r="E14" s="215"/>
      <c r="F14" s="215"/>
      <c r="G14" s="215"/>
      <c r="H14" s="215"/>
      <c r="I14" s="215"/>
      <c r="J14" s="215"/>
      <c r="K14" s="215"/>
      <c r="L14" s="215"/>
      <c r="M14" s="215"/>
      <c r="N14" s="215"/>
      <c r="O14" s="215"/>
      <c r="P14" s="215"/>
      <c r="Q14" s="215"/>
      <c r="R14" s="215"/>
      <c r="S14" s="215"/>
      <c r="T14" s="215"/>
      <c r="U14" s="215"/>
      <c r="V14" s="215"/>
      <c r="W14" s="215"/>
      <c r="X14" s="215"/>
      <c r="Y14" s="215"/>
      <c r="Z14" s="215"/>
      <c r="AA14" s="215"/>
      <c r="AB14" s="215"/>
      <c r="AC14" s="215"/>
      <c r="AD14" s="215"/>
      <c r="AE14" s="215"/>
      <c r="AF14" s="215"/>
      <c r="AG14" s="215"/>
      <c r="AH14" s="215"/>
      <c r="AI14" s="215"/>
      <c r="AJ14" s="215"/>
      <c r="AK14" s="215"/>
      <c r="AL14" s="215"/>
      <c r="AM14" s="215"/>
      <c r="AN14" s="215"/>
      <c r="AO14" s="215"/>
      <c r="AP14" s="215"/>
      <c r="AQ14" s="215"/>
      <c r="AR14" s="215"/>
      <c r="AS14" s="215"/>
      <c r="AT14" s="215"/>
      <c r="AU14" s="215"/>
      <c r="AV14" s="215"/>
      <c r="AW14" s="215"/>
      <c r="AX14" s="215"/>
      <c r="AY14" s="215"/>
      <c r="AZ14" s="215"/>
      <c r="BA14" s="215"/>
      <c r="BB14" s="215"/>
      <c r="BC14" s="215"/>
      <c r="BD14" s="215"/>
      <c r="BE14" s="215"/>
      <c r="BF14" s="215"/>
      <c r="BG14" s="215"/>
      <c r="BH14" s="215"/>
      <c r="BI14" s="356"/>
      <c r="BJ14" s="356"/>
      <c r="BK14" s="356"/>
      <c r="BL14" s="356"/>
      <c r="BM14" s="356"/>
      <c r="BN14" s="356"/>
      <c r="BO14" s="356"/>
      <c r="BP14" s="356"/>
      <c r="BQ14" s="356"/>
      <c r="BR14" s="356"/>
      <c r="BS14" s="356"/>
      <c r="BT14" s="356"/>
      <c r="BU14" s="356"/>
      <c r="BV14" s="356"/>
    </row>
    <row r="15" spans="1:74" ht="11.1" customHeight="1" x14ac:dyDescent="0.2">
      <c r="A15" s="140" t="s">
        <v>1204</v>
      </c>
      <c r="B15" s="39" t="s">
        <v>1174</v>
      </c>
      <c r="C15" s="241">
        <v>3023.6555555999998</v>
      </c>
      <c r="D15" s="241">
        <v>3010.1222222000001</v>
      </c>
      <c r="E15" s="241">
        <v>3002.8222221999999</v>
      </c>
      <c r="F15" s="241">
        <v>3012.4074074</v>
      </c>
      <c r="G15" s="241">
        <v>3009.5851852000001</v>
      </c>
      <c r="H15" s="241">
        <v>3005.0074073999999</v>
      </c>
      <c r="I15" s="241">
        <v>2995.2518519</v>
      </c>
      <c r="J15" s="241">
        <v>2989.7296296</v>
      </c>
      <c r="K15" s="241">
        <v>2985.0185185</v>
      </c>
      <c r="L15" s="241">
        <v>2982.6296296</v>
      </c>
      <c r="M15" s="241">
        <v>2978.4074074</v>
      </c>
      <c r="N15" s="241">
        <v>2973.862963</v>
      </c>
      <c r="O15" s="241">
        <v>2968.5222222000002</v>
      </c>
      <c r="P15" s="241">
        <v>2963.6888889000002</v>
      </c>
      <c r="Q15" s="241">
        <v>2958.8888889</v>
      </c>
      <c r="R15" s="241">
        <v>2953.3074074000001</v>
      </c>
      <c r="S15" s="241">
        <v>2949.1851852</v>
      </c>
      <c r="T15" s="241">
        <v>2945.7074074000002</v>
      </c>
      <c r="U15" s="241">
        <v>2946.7111110999999</v>
      </c>
      <c r="V15" s="241">
        <v>2941.6444443999999</v>
      </c>
      <c r="W15" s="241">
        <v>2934.3444444000002</v>
      </c>
      <c r="X15" s="241">
        <v>2922.5592593000001</v>
      </c>
      <c r="Y15" s="241">
        <v>2912.4814815</v>
      </c>
      <c r="Z15" s="241">
        <v>2901.8592592999998</v>
      </c>
      <c r="AA15" s="241">
        <v>2887.1814814999998</v>
      </c>
      <c r="AB15" s="241">
        <v>2878.1037037000001</v>
      </c>
      <c r="AC15" s="241">
        <v>2871.1148148000002</v>
      </c>
      <c r="AD15" s="241">
        <v>2869.1925925999999</v>
      </c>
      <c r="AE15" s="241">
        <v>2864.1481481000001</v>
      </c>
      <c r="AF15" s="241">
        <v>2858.9592593000002</v>
      </c>
      <c r="AG15" s="241">
        <v>2853.9666667000001</v>
      </c>
      <c r="AH15" s="241">
        <v>2848.2333333000001</v>
      </c>
      <c r="AI15" s="241">
        <v>2842.1</v>
      </c>
      <c r="AJ15" s="241">
        <v>2832.1444443999999</v>
      </c>
      <c r="AK15" s="241">
        <v>2827.7777778</v>
      </c>
      <c r="AL15" s="241">
        <v>2825.5777778000001</v>
      </c>
      <c r="AM15" s="241">
        <v>2827.2185184999998</v>
      </c>
      <c r="AN15" s="241">
        <v>2828.0962963000002</v>
      </c>
      <c r="AO15" s="241">
        <v>2829.8851851999998</v>
      </c>
      <c r="AP15" s="241">
        <v>2833.1185184999999</v>
      </c>
      <c r="AQ15" s="241">
        <v>2836.3296295999999</v>
      </c>
      <c r="AR15" s="241">
        <v>2840.0518519000002</v>
      </c>
      <c r="AS15" s="241">
        <v>2848.3592592999998</v>
      </c>
      <c r="AT15" s="241">
        <v>2850.0481481000002</v>
      </c>
      <c r="AU15" s="241">
        <v>2849.1925925999999</v>
      </c>
      <c r="AV15" s="241">
        <v>2840.9629629999999</v>
      </c>
      <c r="AW15" s="241">
        <v>2838.6407407000002</v>
      </c>
      <c r="AX15" s="241">
        <v>2837.3962962999999</v>
      </c>
      <c r="AY15" s="241">
        <v>2835.8666667000002</v>
      </c>
      <c r="AZ15" s="241">
        <v>2837.8</v>
      </c>
      <c r="BA15" s="241">
        <v>2841.8333333</v>
      </c>
      <c r="BB15" s="241">
        <v>2847.9666667000001</v>
      </c>
      <c r="BC15" s="241">
        <v>2856.2</v>
      </c>
      <c r="BD15" s="241">
        <v>2866.5333332999999</v>
      </c>
      <c r="BE15" s="241">
        <v>2864.5477037000001</v>
      </c>
      <c r="BF15" s="241">
        <v>2866.9469259000002</v>
      </c>
      <c r="BG15" s="241">
        <v>2868.4913704000001</v>
      </c>
      <c r="BH15" s="241">
        <v>2868.2195556000001</v>
      </c>
      <c r="BI15" s="334">
        <v>2868.7759999999998</v>
      </c>
      <c r="BJ15" s="334">
        <v>2869.1979999999999</v>
      </c>
      <c r="BK15" s="334">
        <v>2869.1320000000001</v>
      </c>
      <c r="BL15" s="334">
        <v>2869.5529999999999</v>
      </c>
      <c r="BM15" s="334">
        <v>2870.1060000000002</v>
      </c>
      <c r="BN15" s="334">
        <v>2870.491</v>
      </c>
      <c r="BO15" s="334">
        <v>2871.5320000000002</v>
      </c>
      <c r="BP15" s="334">
        <v>2872.93</v>
      </c>
      <c r="BQ15" s="334">
        <v>2874.9960000000001</v>
      </c>
      <c r="BR15" s="334">
        <v>2876.8739999999998</v>
      </c>
      <c r="BS15" s="334">
        <v>2878.8760000000002</v>
      </c>
      <c r="BT15" s="334">
        <v>2881.098</v>
      </c>
      <c r="BU15" s="334">
        <v>2883.2739999999999</v>
      </c>
      <c r="BV15" s="334">
        <v>2885.5010000000002</v>
      </c>
    </row>
    <row r="16" spans="1:74" ht="11.1" customHeight="1" x14ac:dyDescent="0.2">
      <c r="A16" s="140"/>
      <c r="B16" s="141" t="s">
        <v>1203</v>
      </c>
      <c r="C16" s="215"/>
      <c r="D16" s="215"/>
      <c r="E16" s="215"/>
      <c r="F16" s="215"/>
      <c r="G16" s="215"/>
      <c r="H16" s="215"/>
      <c r="I16" s="215"/>
      <c r="J16" s="215"/>
      <c r="K16" s="215"/>
      <c r="L16" s="215"/>
      <c r="M16" s="215"/>
      <c r="N16" s="215"/>
      <c r="O16" s="215"/>
      <c r="P16" s="215"/>
      <c r="Q16" s="215"/>
      <c r="R16" s="215"/>
      <c r="S16" s="215"/>
      <c r="T16" s="215"/>
      <c r="U16" s="215"/>
      <c r="V16" s="215"/>
      <c r="W16" s="215"/>
      <c r="X16" s="215"/>
      <c r="Y16" s="215"/>
      <c r="Z16" s="215"/>
      <c r="AA16" s="215"/>
      <c r="AB16" s="215"/>
      <c r="AC16" s="215"/>
      <c r="AD16" s="215"/>
      <c r="AE16" s="215"/>
      <c r="AF16" s="215"/>
      <c r="AG16" s="215"/>
      <c r="AH16" s="215"/>
      <c r="AI16" s="215"/>
      <c r="AJ16" s="215"/>
      <c r="AK16" s="215"/>
      <c r="AL16" s="215"/>
      <c r="AM16" s="215"/>
      <c r="AN16" s="215"/>
      <c r="AO16" s="215"/>
      <c r="AP16" s="215"/>
      <c r="AQ16" s="215"/>
      <c r="AR16" s="215"/>
      <c r="AS16" s="215"/>
      <c r="AT16" s="215"/>
      <c r="AU16" s="215"/>
      <c r="AV16" s="215"/>
      <c r="AW16" s="215"/>
      <c r="AX16" s="215"/>
      <c r="AY16" s="215"/>
      <c r="AZ16" s="215"/>
      <c r="BA16" s="215"/>
      <c r="BB16" s="215"/>
      <c r="BC16" s="215"/>
      <c r="BD16" s="215"/>
      <c r="BE16" s="215"/>
      <c r="BF16" s="215"/>
      <c r="BG16" s="215"/>
      <c r="BH16" s="215"/>
      <c r="BI16" s="356"/>
      <c r="BJ16" s="356"/>
      <c r="BK16" s="356"/>
      <c r="BL16" s="356"/>
      <c r="BM16" s="356"/>
      <c r="BN16" s="356"/>
      <c r="BO16" s="356"/>
      <c r="BP16" s="356"/>
      <c r="BQ16" s="356"/>
      <c r="BR16" s="356"/>
      <c r="BS16" s="356"/>
      <c r="BT16" s="356"/>
      <c r="BU16" s="356"/>
      <c r="BV16" s="356"/>
    </row>
    <row r="17" spans="1:74" ht="11.1" customHeight="1" x14ac:dyDescent="0.2">
      <c r="A17" s="140" t="s">
        <v>1205</v>
      </c>
      <c r="B17" s="39" t="s">
        <v>1174</v>
      </c>
      <c r="C17" s="241">
        <v>1856.3075185</v>
      </c>
      <c r="D17" s="241">
        <v>1861.6076296000001</v>
      </c>
      <c r="E17" s="241">
        <v>1868.9878518999999</v>
      </c>
      <c r="F17" s="241">
        <v>1882.4761851999999</v>
      </c>
      <c r="G17" s="241">
        <v>1890.9956296</v>
      </c>
      <c r="H17" s="241">
        <v>1898.5741852000001</v>
      </c>
      <c r="I17" s="241">
        <v>1904.0816296</v>
      </c>
      <c r="J17" s="241">
        <v>1910.6260741000001</v>
      </c>
      <c r="K17" s="241">
        <v>1917.0772962999999</v>
      </c>
      <c r="L17" s="241">
        <v>1924.2216667</v>
      </c>
      <c r="M17" s="241">
        <v>1929.8966667</v>
      </c>
      <c r="N17" s="241">
        <v>1934.8886666999999</v>
      </c>
      <c r="O17" s="241">
        <v>1936.9792963</v>
      </c>
      <c r="P17" s="241">
        <v>1942.2690740999999</v>
      </c>
      <c r="Q17" s="241">
        <v>1948.5396295999999</v>
      </c>
      <c r="R17" s="241">
        <v>1958.8844443999999</v>
      </c>
      <c r="S17" s="241">
        <v>1964.7964443999999</v>
      </c>
      <c r="T17" s="241">
        <v>1969.3691111000001</v>
      </c>
      <c r="U17" s="241">
        <v>1972.5963704000001</v>
      </c>
      <c r="V17" s="241">
        <v>1974.4949259</v>
      </c>
      <c r="W17" s="241">
        <v>1975.0587037</v>
      </c>
      <c r="X17" s="241">
        <v>1971.4407407000001</v>
      </c>
      <c r="Y17" s="241">
        <v>1971.4701852000001</v>
      </c>
      <c r="Z17" s="241">
        <v>1972.3000741000001</v>
      </c>
      <c r="AA17" s="241">
        <v>1972.1834444000001</v>
      </c>
      <c r="AB17" s="241">
        <v>1975.9244444000001</v>
      </c>
      <c r="AC17" s="241">
        <v>1981.7761111</v>
      </c>
      <c r="AD17" s="241">
        <v>1993.0468889000001</v>
      </c>
      <c r="AE17" s="241">
        <v>2000.6385556</v>
      </c>
      <c r="AF17" s="241">
        <v>2007.8595556</v>
      </c>
      <c r="AG17" s="241">
        <v>2009.3867777999999</v>
      </c>
      <c r="AH17" s="241">
        <v>2019.8587778000001</v>
      </c>
      <c r="AI17" s="241">
        <v>2033.9524444000001</v>
      </c>
      <c r="AJ17" s="241">
        <v>2069.6385925999998</v>
      </c>
      <c r="AK17" s="241">
        <v>2077.4974815</v>
      </c>
      <c r="AL17" s="241">
        <v>2075.4999259000001</v>
      </c>
      <c r="AM17" s="241">
        <v>2038.0951110999999</v>
      </c>
      <c r="AN17" s="241">
        <v>2035.5477777999999</v>
      </c>
      <c r="AO17" s="241">
        <v>2042.3071110999999</v>
      </c>
      <c r="AP17" s="241">
        <v>2076.5674815000002</v>
      </c>
      <c r="AQ17" s="241">
        <v>2088.2943703999999</v>
      </c>
      <c r="AR17" s="241">
        <v>2095.6821481000002</v>
      </c>
      <c r="AS17" s="241">
        <v>2090.1641481000001</v>
      </c>
      <c r="AT17" s="241">
        <v>2095.2987036999998</v>
      </c>
      <c r="AU17" s="241">
        <v>2102.5191481000002</v>
      </c>
      <c r="AV17" s="241">
        <v>2123.5648888999999</v>
      </c>
      <c r="AW17" s="241">
        <v>2126.1525556000001</v>
      </c>
      <c r="AX17" s="241">
        <v>2122.0215555999998</v>
      </c>
      <c r="AY17" s="241">
        <v>2093.5135184999999</v>
      </c>
      <c r="AZ17" s="241">
        <v>2089.1889630000001</v>
      </c>
      <c r="BA17" s="241">
        <v>2091.3895185000001</v>
      </c>
      <c r="BB17" s="241">
        <v>2100.1151851999998</v>
      </c>
      <c r="BC17" s="241">
        <v>2115.3659630000002</v>
      </c>
      <c r="BD17" s="241">
        <v>2137.1418518999999</v>
      </c>
      <c r="BE17" s="241">
        <v>2124.3253703999999</v>
      </c>
      <c r="BF17" s="241">
        <v>2128.7412592999999</v>
      </c>
      <c r="BG17" s="241">
        <v>2133.7713703999998</v>
      </c>
      <c r="BH17" s="241">
        <v>2140.2677036999999</v>
      </c>
      <c r="BI17" s="334">
        <v>2145.8870000000002</v>
      </c>
      <c r="BJ17" s="334">
        <v>2151.482</v>
      </c>
      <c r="BK17" s="334">
        <v>2156.9259999999999</v>
      </c>
      <c r="BL17" s="334">
        <v>2162.5659999999998</v>
      </c>
      <c r="BM17" s="334">
        <v>2168.2759999999998</v>
      </c>
      <c r="BN17" s="334">
        <v>2173.3539999999998</v>
      </c>
      <c r="BO17" s="334">
        <v>2179.73</v>
      </c>
      <c r="BP17" s="334">
        <v>2186.7020000000002</v>
      </c>
      <c r="BQ17" s="334">
        <v>2194.721</v>
      </c>
      <c r="BR17" s="334">
        <v>2202.5459999999998</v>
      </c>
      <c r="BS17" s="334">
        <v>2210.6280000000002</v>
      </c>
      <c r="BT17" s="334">
        <v>2219.2249999999999</v>
      </c>
      <c r="BU17" s="334">
        <v>2227.6289999999999</v>
      </c>
      <c r="BV17" s="334">
        <v>2236.0970000000002</v>
      </c>
    </row>
    <row r="18" spans="1:74" ht="11.1" customHeight="1" x14ac:dyDescent="0.2">
      <c r="A18" s="140"/>
      <c r="B18" s="141" t="s">
        <v>1207</v>
      </c>
      <c r="C18" s="215"/>
      <c r="D18" s="215"/>
      <c r="E18" s="215"/>
      <c r="F18" s="215"/>
      <c r="G18" s="215"/>
      <c r="H18" s="215"/>
      <c r="I18" s="215"/>
      <c r="J18" s="215"/>
      <c r="K18" s="215"/>
      <c r="L18" s="215"/>
      <c r="M18" s="215"/>
      <c r="N18" s="215"/>
      <c r="O18" s="215"/>
      <c r="P18" s="215"/>
      <c r="Q18" s="215"/>
      <c r="R18" s="215"/>
      <c r="S18" s="215"/>
      <c r="T18" s="215"/>
      <c r="U18" s="215"/>
      <c r="V18" s="215"/>
      <c r="W18" s="215"/>
      <c r="X18" s="215"/>
      <c r="Y18" s="215"/>
      <c r="Z18" s="215"/>
      <c r="AA18" s="215"/>
      <c r="AB18" s="215"/>
      <c r="AC18" s="215"/>
      <c r="AD18" s="215"/>
      <c r="AE18" s="215"/>
      <c r="AF18" s="215"/>
      <c r="AG18" s="215"/>
      <c r="AH18" s="215"/>
      <c r="AI18" s="215"/>
      <c r="AJ18" s="215"/>
      <c r="AK18" s="215"/>
      <c r="AL18" s="215"/>
      <c r="AM18" s="215"/>
      <c r="AN18" s="215"/>
      <c r="AO18" s="215"/>
      <c r="AP18" s="215"/>
      <c r="AQ18" s="215"/>
      <c r="AR18" s="215"/>
      <c r="AS18" s="215"/>
      <c r="AT18" s="215"/>
      <c r="AU18" s="215"/>
      <c r="AV18" s="215"/>
      <c r="AW18" s="215"/>
      <c r="AX18" s="215"/>
      <c r="AY18" s="215"/>
      <c r="AZ18" s="215"/>
      <c r="BA18" s="215"/>
      <c r="BB18" s="215"/>
      <c r="BC18" s="215"/>
      <c r="BD18" s="215"/>
      <c r="BE18" s="215"/>
      <c r="BF18" s="215"/>
      <c r="BG18" s="215"/>
      <c r="BH18" s="215"/>
      <c r="BI18" s="356"/>
      <c r="BJ18" s="356"/>
      <c r="BK18" s="356"/>
      <c r="BL18" s="356"/>
      <c r="BM18" s="356"/>
      <c r="BN18" s="356"/>
      <c r="BO18" s="356"/>
      <c r="BP18" s="356"/>
      <c r="BQ18" s="356"/>
      <c r="BR18" s="356"/>
      <c r="BS18" s="356"/>
      <c r="BT18" s="356"/>
      <c r="BU18" s="356"/>
      <c r="BV18" s="356"/>
    </row>
    <row r="19" spans="1:74" ht="11.1" customHeight="1" x14ac:dyDescent="0.2">
      <c r="A19" s="631" t="s">
        <v>1206</v>
      </c>
      <c r="B19" s="39" t="s">
        <v>1174</v>
      </c>
      <c r="C19" s="241">
        <v>2322.6104814999999</v>
      </c>
      <c r="D19" s="241">
        <v>2328.4930370000002</v>
      </c>
      <c r="E19" s="241">
        <v>2334.3424814999998</v>
      </c>
      <c r="F19" s="241">
        <v>2339.8868148000001</v>
      </c>
      <c r="G19" s="241">
        <v>2345.874037</v>
      </c>
      <c r="H19" s="241">
        <v>2352.0321481000001</v>
      </c>
      <c r="I19" s="241">
        <v>2357.4863332999998</v>
      </c>
      <c r="J19" s="241">
        <v>2364.6423332999998</v>
      </c>
      <c r="K19" s="241">
        <v>2372.6253333</v>
      </c>
      <c r="L19" s="241">
        <v>2384.3877778000001</v>
      </c>
      <c r="M19" s="241">
        <v>2391.8104444000001</v>
      </c>
      <c r="N19" s="241">
        <v>2397.8457778000002</v>
      </c>
      <c r="O19" s="241">
        <v>2400.9696296000002</v>
      </c>
      <c r="P19" s="241">
        <v>2405.3734073999999</v>
      </c>
      <c r="Q19" s="241">
        <v>2409.5329630000001</v>
      </c>
      <c r="R19" s="241">
        <v>2414.2977777999999</v>
      </c>
      <c r="S19" s="241">
        <v>2417.3317778000001</v>
      </c>
      <c r="T19" s="241">
        <v>2419.4844444</v>
      </c>
      <c r="U19" s="241">
        <v>2423.5636295999998</v>
      </c>
      <c r="V19" s="241">
        <v>2421.8477407</v>
      </c>
      <c r="W19" s="241">
        <v>2417.1446295999999</v>
      </c>
      <c r="X19" s="241">
        <v>2401.3464444000001</v>
      </c>
      <c r="Y19" s="241">
        <v>2396.7497778000002</v>
      </c>
      <c r="Z19" s="241">
        <v>2395.2467778</v>
      </c>
      <c r="AA19" s="241">
        <v>2396.9103332999998</v>
      </c>
      <c r="AB19" s="241">
        <v>2401.54</v>
      </c>
      <c r="AC19" s="241">
        <v>2409.2086666999999</v>
      </c>
      <c r="AD19" s="241">
        <v>2426.5501110999999</v>
      </c>
      <c r="AE19" s="241">
        <v>2435.3214444</v>
      </c>
      <c r="AF19" s="241">
        <v>2442.1564444000001</v>
      </c>
      <c r="AG19" s="241">
        <v>2445.7074074000002</v>
      </c>
      <c r="AH19" s="241">
        <v>2449.6805184999998</v>
      </c>
      <c r="AI19" s="241">
        <v>2452.7280741</v>
      </c>
      <c r="AJ19" s="241">
        <v>2452.0502222</v>
      </c>
      <c r="AK19" s="241">
        <v>2455.3465556000001</v>
      </c>
      <c r="AL19" s="241">
        <v>2459.8172221999998</v>
      </c>
      <c r="AM19" s="241">
        <v>2461.0254814999998</v>
      </c>
      <c r="AN19" s="241">
        <v>2471.1723704000001</v>
      </c>
      <c r="AO19" s="241">
        <v>2485.8211480999998</v>
      </c>
      <c r="AP19" s="241">
        <v>2520.2278148</v>
      </c>
      <c r="AQ19" s="241">
        <v>2532.4383704000002</v>
      </c>
      <c r="AR19" s="241">
        <v>2537.7088147999998</v>
      </c>
      <c r="AS19" s="241">
        <v>2516.7984074000001</v>
      </c>
      <c r="AT19" s="241">
        <v>2522.6191852000002</v>
      </c>
      <c r="AU19" s="241">
        <v>2535.9304074000001</v>
      </c>
      <c r="AV19" s="241">
        <v>2569.2987407000001</v>
      </c>
      <c r="AW19" s="241">
        <v>2588.1658518999998</v>
      </c>
      <c r="AX19" s="241">
        <v>2605.0984073999998</v>
      </c>
      <c r="AY19" s="241">
        <v>2621.2801110999999</v>
      </c>
      <c r="AZ19" s="241">
        <v>2633.4557777999999</v>
      </c>
      <c r="BA19" s="241">
        <v>2642.8091110999999</v>
      </c>
      <c r="BB19" s="241">
        <v>2649.3401110999998</v>
      </c>
      <c r="BC19" s="241">
        <v>2653.0487778000002</v>
      </c>
      <c r="BD19" s="241">
        <v>2653.9351111000001</v>
      </c>
      <c r="BE19" s="241">
        <v>2679.7611852</v>
      </c>
      <c r="BF19" s="241">
        <v>2692.7246295999998</v>
      </c>
      <c r="BG19" s="241">
        <v>2705.1701852000001</v>
      </c>
      <c r="BH19" s="241">
        <v>2716.5018519</v>
      </c>
      <c r="BI19" s="334">
        <v>2728.3589999999999</v>
      </c>
      <c r="BJ19" s="334">
        <v>2740.145</v>
      </c>
      <c r="BK19" s="334">
        <v>2751.9479999999999</v>
      </c>
      <c r="BL19" s="334">
        <v>2763.5259999999998</v>
      </c>
      <c r="BM19" s="334">
        <v>2774.9670000000001</v>
      </c>
      <c r="BN19" s="334">
        <v>2785.2269999999999</v>
      </c>
      <c r="BO19" s="334">
        <v>2797.1770000000001</v>
      </c>
      <c r="BP19" s="334">
        <v>2809.7750000000001</v>
      </c>
      <c r="BQ19" s="334">
        <v>2823.5219999999999</v>
      </c>
      <c r="BR19" s="334">
        <v>2837.0349999999999</v>
      </c>
      <c r="BS19" s="334">
        <v>2850.8180000000002</v>
      </c>
      <c r="BT19" s="334">
        <v>2863.902</v>
      </c>
      <c r="BU19" s="334">
        <v>2878.951</v>
      </c>
      <c r="BV19" s="334">
        <v>2894.9960000000001</v>
      </c>
    </row>
    <row r="20" spans="1:74" ht="11.1" customHeight="1" x14ac:dyDescent="0.2">
      <c r="A20" s="140"/>
      <c r="B20" s="36" t="s">
        <v>732</v>
      </c>
      <c r="C20" s="242"/>
      <c r="D20" s="242"/>
      <c r="E20" s="242"/>
      <c r="F20" s="242"/>
      <c r="G20" s="242"/>
      <c r="H20" s="242"/>
      <c r="I20" s="242"/>
      <c r="J20" s="242"/>
      <c r="K20" s="242"/>
      <c r="L20" s="242"/>
      <c r="M20" s="242"/>
      <c r="N20" s="242"/>
      <c r="O20" s="242"/>
      <c r="P20" s="242"/>
      <c r="Q20" s="242"/>
      <c r="R20" s="242"/>
      <c r="S20" s="242"/>
      <c r="T20" s="242"/>
      <c r="U20" s="242"/>
      <c r="V20" s="242"/>
      <c r="W20" s="242"/>
      <c r="X20" s="242"/>
      <c r="Y20" s="242"/>
      <c r="Z20" s="242"/>
      <c r="AA20" s="242"/>
      <c r="AB20" s="242"/>
      <c r="AC20" s="242"/>
      <c r="AD20" s="242"/>
      <c r="AE20" s="242"/>
      <c r="AF20" s="242"/>
      <c r="AG20" s="242"/>
      <c r="AH20" s="242"/>
      <c r="AI20" s="242"/>
      <c r="AJ20" s="242"/>
      <c r="AK20" s="242"/>
      <c r="AL20" s="242"/>
      <c r="AM20" s="242"/>
      <c r="AN20" s="242"/>
      <c r="AO20" s="242"/>
      <c r="AP20" s="242"/>
      <c r="AQ20" s="242"/>
      <c r="AR20" s="242"/>
      <c r="AS20" s="242"/>
      <c r="AT20" s="242"/>
      <c r="AU20" s="242"/>
      <c r="AV20" s="242"/>
      <c r="AW20" s="242"/>
      <c r="AX20" s="242"/>
      <c r="AY20" s="653"/>
      <c r="AZ20" s="653"/>
      <c r="BA20" s="653"/>
      <c r="BB20" s="653"/>
      <c r="BC20" s="653"/>
      <c r="BD20" s="653"/>
      <c r="BE20" s="653"/>
      <c r="BF20" s="653"/>
      <c r="BG20" s="653"/>
      <c r="BH20" s="653"/>
      <c r="BI20" s="354"/>
      <c r="BJ20" s="354"/>
      <c r="BK20" s="354"/>
      <c r="BL20" s="354"/>
      <c r="BM20" s="354"/>
      <c r="BN20" s="354"/>
      <c r="BO20" s="354"/>
      <c r="BP20" s="354"/>
      <c r="BQ20" s="354"/>
      <c r="BR20" s="354"/>
      <c r="BS20" s="354"/>
      <c r="BT20" s="354"/>
      <c r="BU20" s="354"/>
      <c r="BV20" s="354"/>
    </row>
    <row r="21" spans="1:74" ht="11.1" customHeight="1" x14ac:dyDescent="0.2">
      <c r="A21" s="140" t="s">
        <v>733</v>
      </c>
      <c r="B21" s="39" t="s">
        <v>1174</v>
      </c>
      <c r="C21" s="241">
        <v>11297.4</v>
      </c>
      <c r="D21" s="241">
        <v>11329</v>
      </c>
      <c r="E21" s="241">
        <v>11312.4</v>
      </c>
      <c r="F21" s="241">
        <v>11282.8</v>
      </c>
      <c r="G21" s="241">
        <v>11277.1</v>
      </c>
      <c r="H21" s="241">
        <v>11325.8</v>
      </c>
      <c r="I21" s="241">
        <v>11371.2</v>
      </c>
      <c r="J21" s="241">
        <v>11363.5</v>
      </c>
      <c r="K21" s="241">
        <v>11330.8</v>
      </c>
      <c r="L21" s="241">
        <v>11340.8</v>
      </c>
      <c r="M21" s="241">
        <v>11329.3</v>
      </c>
      <c r="N21" s="241">
        <v>11416</v>
      </c>
      <c r="O21" s="241">
        <v>11495.2</v>
      </c>
      <c r="P21" s="241">
        <v>11559</v>
      </c>
      <c r="Q21" s="241">
        <v>11589</v>
      </c>
      <c r="R21" s="241">
        <v>11620</v>
      </c>
      <c r="S21" s="241">
        <v>11632.1</v>
      </c>
      <c r="T21" s="241">
        <v>11657.8</v>
      </c>
      <c r="U21" s="241">
        <v>11626.4</v>
      </c>
      <c r="V21" s="241">
        <v>11605.6</v>
      </c>
      <c r="W21" s="241">
        <v>11660.2</v>
      </c>
      <c r="X21" s="241">
        <v>11729.1</v>
      </c>
      <c r="Y21" s="241">
        <v>11884.7</v>
      </c>
      <c r="Z21" s="241">
        <v>12194.8</v>
      </c>
      <c r="AA21" s="241">
        <v>11411.4</v>
      </c>
      <c r="AB21" s="241">
        <v>11431</v>
      </c>
      <c r="AC21" s="241">
        <v>11451.3</v>
      </c>
      <c r="AD21" s="241">
        <v>11461.4</v>
      </c>
      <c r="AE21" s="241">
        <v>11517.8</v>
      </c>
      <c r="AF21" s="241">
        <v>11540.4</v>
      </c>
      <c r="AG21" s="241">
        <v>11538.3</v>
      </c>
      <c r="AH21" s="241">
        <v>11570.2</v>
      </c>
      <c r="AI21" s="241">
        <v>11599.4</v>
      </c>
      <c r="AJ21" s="241">
        <v>11559.1</v>
      </c>
      <c r="AK21" s="241">
        <v>11595</v>
      </c>
      <c r="AL21" s="241">
        <v>11602.8</v>
      </c>
      <c r="AM21" s="241">
        <v>11646.4</v>
      </c>
      <c r="AN21" s="241">
        <v>11704.9</v>
      </c>
      <c r="AO21" s="241">
        <v>11745</v>
      </c>
      <c r="AP21" s="241">
        <v>11758.1</v>
      </c>
      <c r="AQ21" s="241">
        <v>11776.7</v>
      </c>
      <c r="AR21" s="241">
        <v>11819.3</v>
      </c>
      <c r="AS21" s="241">
        <v>11829.6</v>
      </c>
      <c r="AT21" s="241">
        <v>11874.4</v>
      </c>
      <c r="AU21" s="241">
        <v>11885.4</v>
      </c>
      <c r="AV21" s="241">
        <v>11929.9</v>
      </c>
      <c r="AW21" s="241">
        <v>12001.1</v>
      </c>
      <c r="AX21" s="241">
        <v>12065.3</v>
      </c>
      <c r="AY21" s="241">
        <v>12110.6</v>
      </c>
      <c r="AZ21" s="241">
        <v>12131.4</v>
      </c>
      <c r="BA21" s="241">
        <v>12102.2</v>
      </c>
      <c r="BB21" s="241">
        <v>12137.5</v>
      </c>
      <c r="BC21" s="241">
        <v>12147.8</v>
      </c>
      <c r="BD21" s="241">
        <v>12168.6</v>
      </c>
      <c r="BE21" s="241">
        <v>12216.4</v>
      </c>
      <c r="BF21" s="241">
        <v>12258.8</v>
      </c>
      <c r="BG21" s="241">
        <v>12293.118519</v>
      </c>
      <c r="BH21" s="241">
        <v>12332.685926</v>
      </c>
      <c r="BI21" s="334">
        <v>12367.99</v>
      </c>
      <c r="BJ21" s="334">
        <v>12401.77</v>
      </c>
      <c r="BK21" s="334">
        <v>12435.71</v>
      </c>
      <c r="BL21" s="334">
        <v>12465.17</v>
      </c>
      <c r="BM21" s="334">
        <v>12491.83</v>
      </c>
      <c r="BN21" s="334">
        <v>12506.44</v>
      </c>
      <c r="BO21" s="334">
        <v>12534.46</v>
      </c>
      <c r="BP21" s="334">
        <v>12566.62</v>
      </c>
      <c r="BQ21" s="334">
        <v>12609.89</v>
      </c>
      <c r="BR21" s="334">
        <v>12645.13</v>
      </c>
      <c r="BS21" s="334">
        <v>12679.29</v>
      </c>
      <c r="BT21" s="334">
        <v>12707.12</v>
      </c>
      <c r="BU21" s="334">
        <v>12743.07</v>
      </c>
      <c r="BV21" s="334">
        <v>12781.9</v>
      </c>
    </row>
    <row r="22" spans="1:74" ht="11.1" customHeight="1" x14ac:dyDescent="0.2">
      <c r="A22" s="140"/>
      <c r="B22" s="139" t="s">
        <v>754</v>
      </c>
      <c r="C22" s="220"/>
      <c r="D22" s="220"/>
      <c r="E22" s="220"/>
      <c r="F22" s="220"/>
      <c r="G22" s="220"/>
      <c r="H22" s="220"/>
      <c r="I22" s="220"/>
      <c r="J22" s="220"/>
      <c r="K22" s="220"/>
      <c r="L22" s="220"/>
      <c r="M22" s="220"/>
      <c r="N22" s="220"/>
      <c r="O22" s="220"/>
      <c r="P22" s="220"/>
      <c r="Q22" s="220"/>
      <c r="R22" s="220"/>
      <c r="S22" s="220"/>
      <c r="T22" s="220"/>
      <c r="U22" s="220"/>
      <c r="V22" s="220"/>
      <c r="W22" s="220"/>
      <c r="X22" s="220"/>
      <c r="Y22" s="220"/>
      <c r="Z22" s="220"/>
      <c r="AA22" s="220"/>
      <c r="AB22" s="220"/>
      <c r="AC22" s="220"/>
      <c r="AD22" s="220"/>
      <c r="AE22" s="220"/>
      <c r="AF22" s="220"/>
      <c r="AG22" s="220"/>
      <c r="AH22" s="220"/>
      <c r="AI22" s="220"/>
      <c r="AJ22" s="220"/>
      <c r="AK22" s="220"/>
      <c r="AL22" s="220"/>
      <c r="AM22" s="220"/>
      <c r="AN22" s="220"/>
      <c r="AO22" s="220"/>
      <c r="AP22" s="220"/>
      <c r="AQ22" s="220"/>
      <c r="AR22" s="220"/>
      <c r="AS22" s="220"/>
      <c r="AT22" s="220"/>
      <c r="AU22" s="220"/>
      <c r="AV22" s="220"/>
      <c r="AW22" s="220"/>
      <c r="AX22" s="220"/>
      <c r="AY22" s="220"/>
      <c r="AZ22" s="220"/>
      <c r="BA22" s="220"/>
      <c r="BB22" s="220"/>
      <c r="BC22" s="220"/>
      <c r="BD22" s="220"/>
      <c r="BE22" s="220"/>
      <c r="BF22" s="220"/>
      <c r="BG22" s="220"/>
      <c r="BH22" s="220"/>
      <c r="BI22" s="333"/>
      <c r="BJ22" s="333"/>
      <c r="BK22" s="333"/>
      <c r="BL22" s="333"/>
      <c r="BM22" s="333"/>
      <c r="BN22" s="333"/>
      <c r="BO22" s="333"/>
      <c r="BP22" s="333"/>
      <c r="BQ22" s="333"/>
      <c r="BR22" s="333"/>
      <c r="BS22" s="333"/>
      <c r="BT22" s="333"/>
      <c r="BU22" s="333"/>
      <c r="BV22" s="333"/>
    </row>
    <row r="23" spans="1:74" ht="11.1" customHeight="1" x14ac:dyDescent="0.2">
      <c r="A23" s="140" t="s">
        <v>755</v>
      </c>
      <c r="B23" s="210" t="s">
        <v>625</v>
      </c>
      <c r="C23" s="259">
        <v>130.82599999999999</v>
      </c>
      <c r="D23" s="259">
        <v>130.99299999999999</v>
      </c>
      <c r="E23" s="259">
        <v>131.19900000000001</v>
      </c>
      <c r="F23" s="259">
        <v>131.52000000000001</v>
      </c>
      <c r="G23" s="259">
        <v>131.62299999999999</v>
      </c>
      <c r="H23" s="259">
        <v>131.80799999999999</v>
      </c>
      <c r="I23" s="259">
        <v>131.92500000000001</v>
      </c>
      <c r="J23" s="259">
        <v>132.053</v>
      </c>
      <c r="K23" s="259">
        <v>132.27600000000001</v>
      </c>
      <c r="L23" s="259">
        <v>132.459</v>
      </c>
      <c r="M23" s="259">
        <v>132.60499999999999</v>
      </c>
      <c r="N23" s="259">
        <v>132.83099999999999</v>
      </c>
      <c r="O23" s="259">
        <v>133.21100000000001</v>
      </c>
      <c r="P23" s="259">
        <v>133.458</v>
      </c>
      <c r="Q23" s="259">
        <v>133.67400000000001</v>
      </c>
      <c r="R23" s="259">
        <v>133.761</v>
      </c>
      <c r="S23" s="259">
        <v>133.874</v>
      </c>
      <c r="T23" s="259">
        <v>133.90899999999999</v>
      </c>
      <c r="U23" s="259">
        <v>134.08600000000001</v>
      </c>
      <c r="V23" s="259">
        <v>134.274</v>
      </c>
      <c r="W23" s="259">
        <v>134.41800000000001</v>
      </c>
      <c r="X23" s="259">
        <v>134.631</v>
      </c>
      <c r="Y23" s="259">
        <v>134.79499999999999</v>
      </c>
      <c r="Z23" s="259">
        <v>135.08799999999999</v>
      </c>
      <c r="AA23" s="259">
        <v>135.29300000000001</v>
      </c>
      <c r="AB23" s="259">
        <v>135.607</v>
      </c>
      <c r="AC23" s="259">
        <v>135.72200000000001</v>
      </c>
      <c r="AD23" s="259">
        <v>135.90899999999999</v>
      </c>
      <c r="AE23" s="259">
        <v>136.12799999999999</v>
      </c>
      <c r="AF23" s="259">
        <v>136.255</v>
      </c>
      <c r="AG23" s="259">
        <v>136.41900000000001</v>
      </c>
      <c r="AH23" s="259">
        <v>136.67500000000001</v>
      </c>
      <c r="AI23" s="259">
        <v>136.82499999999999</v>
      </c>
      <c r="AJ23" s="259">
        <v>137.05000000000001</v>
      </c>
      <c r="AK23" s="259">
        <v>137.36699999999999</v>
      </c>
      <c r="AL23" s="259">
        <v>137.476</v>
      </c>
      <c r="AM23" s="259">
        <v>137.642</v>
      </c>
      <c r="AN23" s="259">
        <v>137.83000000000001</v>
      </c>
      <c r="AO23" s="259">
        <v>138.05500000000001</v>
      </c>
      <c r="AP23" s="259">
        <v>138.38499999999999</v>
      </c>
      <c r="AQ23" s="259">
        <v>138.62100000000001</v>
      </c>
      <c r="AR23" s="259">
        <v>138.90700000000001</v>
      </c>
      <c r="AS23" s="259">
        <v>139.15600000000001</v>
      </c>
      <c r="AT23" s="259">
        <v>139.369</v>
      </c>
      <c r="AU23" s="259">
        <v>139.619</v>
      </c>
      <c r="AV23" s="259">
        <v>139.84</v>
      </c>
      <c r="AW23" s="259">
        <v>140.26300000000001</v>
      </c>
      <c r="AX23" s="259">
        <v>140.59200000000001</v>
      </c>
      <c r="AY23" s="259">
        <v>140.79300000000001</v>
      </c>
      <c r="AZ23" s="259">
        <v>141.059</v>
      </c>
      <c r="BA23" s="259">
        <v>141.178</v>
      </c>
      <c r="BB23" s="259">
        <v>141.36500000000001</v>
      </c>
      <c r="BC23" s="259">
        <v>141.625</v>
      </c>
      <c r="BD23" s="259">
        <v>141.87</v>
      </c>
      <c r="BE23" s="259">
        <v>142.09299999999999</v>
      </c>
      <c r="BF23" s="259">
        <v>142.22900000000001</v>
      </c>
      <c r="BG23" s="259">
        <v>142.37100000000001</v>
      </c>
      <c r="BH23" s="259">
        <v>142.53026667</v>
      </c>
      <c r="BI23" s="347">
        <v>142.69069999999999</v>
      </c>
      <c r="BJ23" s="347">
        <v>142.85769999999999</v>
      </c>
      <c r="BK23" s="347">
        <v>143.04329999999999</v>
      </c>
      <c r="BL23" s="347">
        <v>143.21420000000001</v>
      </c>
      <c r="BM23" s="347">
        <v>143.38239999999999</v>
      </c>
      <c r="BN23" s="347">
        <v>143.55770000000001</v>
      </c>
      <c r="BO23" s="347">
        <v>143.71350000000001</v>
      </c>
      <c r="BP23" s="347">
        <v>143.8595</v>
      </c>
      <c r="BQ23" s="347">
        <v>143.96510000000001</v>
      </c>
      <c r="BR23" s="347">
        <v>144.11429999999999</v>
      </c>
      <c r="BS23" s="347">
        <v>144.2766</v>
      </c>
      <c r="BT23" s="347">
        <v>144.4743</v>
      </c>
      <c r="BU23" s="347">
        <v>144.64599999999999</v>
      </c>
      <c r="BV23" s="347">
        <v>144.81399999999999</v>
      </c>
    </row>
    <row r="24" spans="1:74" s="143" customFormat="1" ht="11.1" customHeight="1" x14ac:dyDescent="0.2">
      <c r="A24" s="140"/>
      <c r="B24" s="139" t="s">
        <v>1071</v>
      </c>
      <c r="C24" s="259"/>
      <c r="D24" s="259"/>
      <c r="E24" s="259"/>
      <c r="F24" s="259"/>
      <c r="G24" s="259"/>
      <c r="H24" s="259"/>
      <c r="I24" s="259"/>
      <c r="J24" s="259"/>
      <c r="K24" s="259"/>
      <c r="L24" s="259"/>
      <c r="M24" s="259"/>
      <c r="N24" s="259"/>
      <c r="O24" s="259"/>
      <c r="P24" s="259"/>
      <c r="Q24" s="259"/>
      <c r="R24" s="259"/>
      <c r="S24" s="259"/>
      <c r="T24" s="259"/>
      <c r="U24" s="259"/>
      <c r="V24" s="259"/>
      <c r="W24" s="259"/>
      <c r="X24" s="259"/>
      <c r="Y24" s="259"/>
      <c r="Z24" s="259"/>
      <c r="AA24" s="259"/>
      <c r="AB24" s="259"/>
      <c r="AC24" s="259"/>
      <c r="AD24" s="259"/>
      <c r="AE24" s="259"/>
      <c r="AF24" s="259"/>
      <c r="AG24" s="259"/>
      <c r="AH24" s="259"/>
      <c r="AI24" s="259"/>
      <c r="AJ24" s="259"/>
      <c r="AK24" s="259"/>
      <c r="AL24" s="259"/>
      <c r="AM24" s="259"/>
      <c r="AN24" s="259"/>
      <c r="AO24" s="259"/>
      <c r="AP24" s="259"/>
      <c r="AQ24" s="259"/>
      <c r="AR24" s="259"/>
      <c r="AS24" s="259"/>
      <c r="AT24" s="259"/>
      <c r="AU24" s="259"/>
      <c r="AV24" s="259"/>
      <c r="AW24" s="259"/>
      <c r="AX24" s="259"/>
      <c r="AY24" s="259"/>
      <c r="AZ24" s="259"/>
      <c r="BA24" s="259"/>
      <c r="BB24" s="259"/>
      <c r="BC24" s="259"/>
      <c r="BD24" s="259"/>
      <c r="BE24" s="259"/>
      <c r="BF24" s="259"/>
      <c r="BG24" s="259"/>
      <c r="BH24" s="259"/>
      <c r="BI24" s="347"/>
      <c r="BJ24" s="347"/>
      <c r="BK24" s="347"/>
      <c r="BL24" s="347"/>
      <c r="BM24" s="347"/>
      <c r="BN24" s="347"/>
      <c r="BO24" s="347"/>
      <c r="BP24" s="347"/>
      <c r="BQ24" s="347"/>
      <c r="BR24" s="347"/>
      <c r="BS24" s="347"/>
      <c r="BT24" s="347"/>
      <c r="BU24" s="347"/>
      <c r="BV24" s="347"/>
    </row>
    <row r="25" spans="1:74" s="143" customFormat="1" ht="11.1" customHeight="1" x14ac:dyDescent="0.2">
      <c r="A25" s="140" t="s">
        <v>1073</v>
      </c>
      <c r="B25" s="210" t="s">
        <v>1072</v>
      </c>
      <c r="C25" s="259">
        <v>9.1999999999999993</v>
      </c>
      <c r="D25" s="259">
        <v>9</v>
      </c>
      <c r="E25" s="259">
        <v>9</v>
      </c>
      <c r="F25" s="259">
        <v>9.1</v>
      </c>
      <c r="G25" s="259">
        <v>9</v>
      </c>
      <c r="H25" s="259">
        <v>9.1</v>
      </c>
      <c r="I25" s="259">
        <v>9</v>
      </c>
      <c r="J25" s="259">
        <v>9</v>
      </c>
      <c r="K25" s="259">
        <v>9</v>
      </c>
      <c r="L25" s="259">
        <v>8.8000000000000007</v>
      </c>
      <c r="M25" s="259">
        <v>8.6</v>
      </c>
      <c r="N25" s="259">
        <v>8.5</v>
      </c>
      <c r="O25" s="259">
        <v>8.3000000000000007</v>
      </c>
      <c r="P25" s="259">
        <v>8.3000000000000007</v>
      </c>
      <c r="Q25" s="259">
        <v>8.1999999999999993</v>
      </c>
      <c r="R25" s="259">
        <v>8.1999999999999993</v>
      </c>
      <c r="S25" s="259">
        <v>8.1999999999999993</v>
      </c>
      <c r="T25" s="259">
        <v>8.1999999999999993</v>
      </c>
      <c r="U25" s="259">
        <v>8.1999999999999993</v>
      </c>
      <c r="V25" s="259">
        <v>8</v>
      </c>
      <c r="W25" s="259">
        <v>7.8</v>
      </c>
      <c r="X25" s="259">
        <v>7.8</v>
      </c>
      <c r="Y25" s="259">
        <v>7.7</v>
      </c>
      <c r="Z25" s="259">
        <v>7.9</v>
      </c>
      <c r="AA25" s="259">
        <v>8</v>
      </c>
      <c r="AB25" s="259">
        <v>7.7</v>
      </c>
      <c r="AC25" s="259">
        <v>7.5</v>
      </c>
      <c r="AD25" s="259">
        <v>7.6</v>
      </c>
      <c r="AE25" s="259">
        <v>7.5</v>
      </c>
      <c r="AF25" s="259">
        <v>7.5</v>
      </c>
      <c r="AG25" s="259">
        <v>7.3</v>
      </c>
      <c r="AH25" s="259">
        <v>7.2</v>
      </c>
      <c r="AI25" s="259">
        <v>7.2</v>
      </c>
      <c r="AJ25" s="259">
        <v>7.2</v>
      </c>
      <c r="AK25" s="259">
        <v>7</v>
      </c>
      <c r="AL25" s="259">
        <v>6.7</v>
      </c>
      <c r="AM25" s="259">
        <v>6.6</v>
      </c>
      <c r="AN25" s="259">
        <v>6.7</v>
      </c>
      <c r="AO25" s="259">
        <v>6.6</v>
      </c>
      <c r="AP25" s="259">
        <v>6.2</v>
      </c>
      <c r="AQ25" s="259">
        <v>6.3</v>
      </c>
      <c r="AR25" s="259">
        <v>6.1</v>
      </c>
      <c r="AS25" s="259">
        <v>6.2</v>
      </c>
      <c r="AT25" s="259">
        <v>6.1</v>
      </c>
      <c r="AU25" s="259">
        <v>5.9</v>
      </c>
      <c r="AV25" s="259">
        <v>5.7</v>
      </c>
      <c r="AW25" s="259">
        <v>5.8</v>
      </c>
      <c r="AX25" s="259">
        <v>5.6</v>
      </c>
      <c r="AY25" s="259">
        <v>5.7</v>
      </c>
      <c r="AZ25" s="259">
        <v>5.5</v>
      </c>
      <c r="BA25" s="259">
        <v>5.5</v>
      </c>
      <c r="BB25" s="259">
        <v>5.4</v>
      </c>
      <c r="BC25" s="259">
        <v>5.5</v>
      </c>
      <c r="BD25" s="259">
        <v>5.3</v>
      </c>
      <c r="BE25" s="259">
        <v>5.3</v>
      </c>
      <c r="BF25" s="259">
        <v>5.0999999999999996</v>
      </c>
      <c r="BG25" s="259">
        <v>5.0999999999999996</v>
      </c>
      <c r="BH25" s="259">
        <v>5.1470551852000002</v>
      </c>
      <c r="BI25" s="347">
        <v>5.1455450000000003</v>
      </c>
      <c r="BJ25" s="347">
        <v>5.1490109999999998</v>
      </c>
      <c r="BK25" s="347">
        <v>5.1718630000000001</v>
      </c>
      <c r="BL25" s="347">
        <v>5.1744779999999997</v>
      </c>
      <c r="BM25" s="347">
        <v>5.1712639999999999</v>
      </c>
      <c r="BN25" s="347">
        <v>5.154579</v>
      </c>
      <c r="BO25" s="347">
        <v>5.1454380000000004</v>
      </c>
      <c r="BP25" s="347">
        <v>5.1361999999999997</v>
      </c>
      <c r="BQ25" s="347">
        <v>5.1299590000000004</v>
      </c>
      <c r="BR25" s="347">
        <v>5.1182040000000004</v>
      </c>
      <c r="BS25" s="347">
        <v>5.104031</v>
      </c>
      <c r="BT25" s="347">
        <v>5.0818859999999999</v>
      </c>
      <c r="BU25" s="347">
        <v>5.0670400000000004</v>
      </c>
      <c r="BV25" s="347">
        <v>5.0539389999999997</v>
      </c>
    </row>
    <row r="26" spans="1:74" ht="11.1" customHeight="1" x14ac:dyDescent="0.2">
      <c r="A26" s="140"/>
      <c r="B26" s="139" t="s">
        <v>1074</v>
      </c>
      <c r="C26" s="244"/>
      <c r="D26" s="244"/>
      <c r="E26" s="244"/>
      <c r="F26" s="244"/>
      <c r="G26" s="244"/>
      <c r="H26" s="244"/>
      <c r="I26" s="244"/>
      <c r="J26" s="244"/>
      <c r="K26" s="244"/>
      <c r="L26" s="244"/>
      <c r="M26" s="244"/>
      <c r="N26" s="244"/>
      <c r="O26" s="244"/>
      <c r="P26" s="244"/>
      <c r="Q26" s="244"/>
      <c r="R26" s="244"/>
      <c r="S26" s="244"/>
      <c r="T26" s="244"/>
      <c r="U26" s="244"/>
      <c r="V26" s="244"/>
      <c r="W26" s="244"/>
      <c r="X26" s="244"/>
      <c r="Y26" s="244"/>
      <c r="Z26" s="244"/>
      <c r="AA26" s="244"/>
      <c r="AB26" s="244"/>
      <c r="AC26" s="244"/>
      <c r="AD26" s="244"/>
      <c r="AE26" s="244"/>
      <c r="AF26" s="244"/>
      <c r="AG26" s="244"/>
      <c r="AH26" s="244"/>
      <c r="AI26" s="244"/>
      <c r="AJ26" s="244"/>
      <c r="AK26" s="244"/>
      <c r="AL26" s="244"/>
      <c r="AM26" s="244"/>
      <c r="AN26" s="244"/>
      <c r="AO26" s="244"/>
      <c r="AP26" s="244"/>
      <c r="AQ26" s="244"/>
      <c r="AR26" s="244"/>
      <c r="AS26" s="244"/>
      <c r="AT26" s="244"/>
      <c r="AU26" s="244"/>
      <c r="AV26" s="244"/>
      <c r="AW26" s="244"/>
      <c r="AX26" s="244"/>
      <c r="AY26" s="244"/>
      <c r="AZ26" s="244"/>
      <c r="BA26" s="244"/>
      <c r="BB26" s="244"/>
      <c r="BC26" s="244"/>
      <c r="BD26" s="244"/>
      <c r="BE26" s="244"/>
      <c r="BF26" s="244"/>
      <c r="BG26" s="244"/>
      <c r="BH26" s="244"/>
      <c r="BI26" s="357"/>
      <c r="BJ26" s="357"/>
      <c r="BK26" s="357"/>
      <c r="BL26" s="357"/>
      <c r="BM26" s="357"/>
      <c r="BN26" s="357"/>
      <c r="BO26" s="357"/>
      <c r="BP26" s="357"/>
      <c r="BQ26" s="357"/>
      <c r="BR26" s="357"/>
      <c r="BS26" s="357"/>
      <c r="BT26" s="357"/>
      <c r="BU26" s="357"/>
      <c r="BV26" s="357"/>
    </row>
    <row r="27" spans="1:74" ht="11.1" customHeight="1" x14ac:dyDescent="0.2">
      <c r="A27" s="140" t="s">
        <v>1075</v>
      </c>
      <c r="B27" s="210" t="s">
        <v>1076</v>
      </c>
      <c r="C27" s="487">
        <v>0.63</v>
      </c>
      <c r="D27" s="487">
        <v>0.51700000000000002</v>
      </c>
      <c r="E27" s="487">
        <v>0.6</v>
      </c>
      <c r="F27" s="487">
        <v>0.55400000000000005</v>
      </c>
      <c r="G27" s="487">
        <v>0.56100000000000005</v>
      </c>
      <c r="H27" s="487">
        <v>0.60799999999999998</v>
      </c>
      <c r="I27" s="487">
        <v>0.623</v>
      </c>
      <c r="J27" s="487">
        <v>0.58499999999999996</v>
      </c>
      <c r="K27" s="487">
        <v>0.65</v>
      </c>
      <c r="L27" s="487">
        <v>0.61</v>
      </c>
      <c r="M27" s="487">
        <v>0.71099999999999997</v>
      </c>
      <c r="N27" s="487">
        <v>0.69399999999999995</v>
      </c>
      <c r="O27" s="487">
        <v>0.72299999999999998</v>
      </c>
      <c r="P27" s="487">
        <v>0.70399999999999996</v>
      </c>
      <c r="Q27" s="487">
        <v>0.69499999999999995</v>
      </c>
      <c r="R27" s="487">
        <v>0.753</v>
      </c>
      <c r="S27" s="487">
        <v>0.70799999999999996</v>
      </c>
      <c r="T27" s="487">
        <v>0.75700000000000001</v>
      </c>
      <c r="U27" s="487">
        <v>0.74</v>
      </c>
      <c r="V27" s="487">
        <v>0.754</v>
      </c>
      <c r="W27" s="487">
        <v>0.84699999999999998</v>
      </c>
      <c r="X27" s="487">
        <v>0.91500000000000004</v>
      </c>
      <c r="Y27" s="487">
        <v>0.83299999999999996</v>
      </c>
      <c r="Z27" s="487">
        <v>0.97599999999999998</v>
      </c>
      <c r="AA27" s="487">
        <v>0.88800000000000001</v>
      </c>
      <c r="AB27" s="487">
        <v>0.97</v>
      </c>
      <c r="AC27" s="487">
        <v>0.999</v>
      </c>
      <c r="AD27" s="487">
        <v>0.82599999999999996</v>
      </c>
      <c r="AE27" s="487">
        <v>0.92</v>
      </c>
      <c r="AF27" s="487">
        <v>0.85199999999999998</v>
      </c>
      <c r="AG27" s="487">
        <v>0.89100000000000001</v>
      </c>
      <c r="AH27" s="487">
        <v>0.89800000000000002</v>
      </c>
      <c r="AI27" s="487">
        <v>0.86</v>
      </c>
      <c r="AJ27" s="487">
        <v>0.92100000000000004</v>
      </c>
      <c r="AK27" s="487">
        <v>1.1040000000000001</v>
      </c>
      <c r="AL27" s="487">
        <v>1.01</v>
      </c>
      <c r="AM27" s="487">
        <v>0.88800000000000001</v>
      </c>
      <c r="AN27" s="487">
        <v>0.95099999999999996</v>
      </c>
      <c r="AO27" s="487">
        <v>0.96299999999999997</v>
      </c>
      <c r="AP27" s="487">
        <v>1.0389999999999999</v>
      </c>
      <c r="AQ27" s="487">
        <v>0.98599999999999999</v>
      </c>
      <c r="AR27" s="487">
        <v>0.92700000000000005</v>
      </c>
      <c r="AS27" s="487">
        <v>1.095</v>
      </c>
      <c r="AT27" s="487">
        <v>0.96599999999999997</v>
      </c>
      <c r="AU27" s="487">
        <v>1.026</v>
      </c>
      <c r="AV27" s="487">
        <v>1.079</v>
      </c>
      <c r="AW27" s="487">
        <v>1.0069999999999999</v>
      </c>
      <c r="AX27" s="487">
        <v>1.08</v>
      </c>
      <c r="AY27" s="487">
        <v>1.08</v>
      </c>
      <c r="AZ27" s="487">
        <v>0.9</v>
      </c>
      <c r="BA27" s="487">
        <v>0.95399999999999996</v>
      </c>
      <c r="BB27" s="487">
        <v>1.19</v>
      </c>
      <c r="BC27" s="487">
        <v>1.0720000000000001</v>
      </c>
      <c r="BD27" s="487">
        <v>1.2110000000000001</v>
      </c>
      <c r="BE27" s="487">
        <v>1.161</v>
      </c>
      <c r="BF27" s="487">
        <v>1.1259999999999999</v>
      </c>
      <c r="BG27" s="487">
        <v>1.1421946789999999</v>
      </c>
      <c r="BH27" s="487">
        <v>1.1610663333</v>
      </c>
      <c r="BI27" s="488">
        <v>1.1723399999999999</v>
      </c>
      <c r="BJ27" s="488">
        <v>1.183689</v>
      </c>
      <c r="BK27" s="488">
        <v>1.1931940000000001</v>
      </c>
      <c r="BL27" s="488">
        <v>1.2061360000000001</v>
      </c>
      <c r="BM27" s="488">
        <v>1.220594</v>
      </c>
      <c r="BN27" s="488">
        <v>1.2386060000000001</v>
      </c>
      <c r="BO27" s="488">
        <v>1.254569</v>
      </c>
      <c r="BP27" s="488">
        <v>1.270519</v>
      </c>
      <c r="BQ27" s="488">
        <v>1.283898</v>
      </c>
      <c r="BR27" s="488">
        <v>1.301744</v>
      </c>
      <c r="BS27" s="488">
        <v>1.3214980000000001</v>
      </c>
      <c r="BT27" s="488">
        <v>1.347839</v>
      </c>
      <c r="BU27" s="488">
        <v>1.3678980000000001</v>
      </c>
      <c r="BV27" s="488">
        <v>1.3863559999999999</v>
      </c>
    </row>
    <row r="28" spans="1:74" s="143" customFormat="1" ht="11.1" customHeight="1" x14ac:dyDescent="0.2">
      <c r="A28" s="142"/>
      <c r="B28" s="210"/>
      <c r="C28" s="259"/>
      <c r="D28" s="259"/>
      <c r="E28" s="259"/>
      <c r="F28" s="259"/>
      <c r="G28" s="259"/>
      <c r="H28" s="259"/>
      <c r="I28" s="259"/>
      <c r="J28" s="259"/>
      <c r="K28" s="259"/>
      <c r="L28" s="259"/>
      <c r="M28" s="259"/>
      <c r="N28" s="259"/>
      <c r="O28" s="259"/>
      <c r="P28" s="259"/>
      <c r="Q28" s="259"/>
      <c r="R28" s="259"/>
      <c r="S28" s="259"/>
      <c r="T28" s="259"/>
      <c r="U28" s="259"/>
      <c r="V28" s="259"/>
      <c r="W28" s="259"/>
      <c r="X28" s="259"/>
      <c r="Y28" s="259"/>
      <c r="Z28" s="259"/>
      <c r="AA28" s="259"/>
      <c r="AB28" s="259"/>
      <c r="AC28" s="259"/>
      <c r="AD28" s="259"/>
      <c r="AE28" s="259"/>
      <c r="AF28" s="259"/>
      <c r="AG28" s="259"/>
      <c r="AH28" s="259"/>
      <c r="AI28" s="259"/>
      <c r="AJ28" s="259"/>
      <c r="AK28" s="259"/>
      <c r="AL28" s="259"/>
      <c r="AM28" s="259"/>
      <c r="AN28" s="259"/>
      <c r="AO28" s="259"/>
      <c r="AP28" s="259"/>
      <c r="AQ28" s="259"/>
      <c r="AR28" s="259"/>
      <c r="AS28" s="259"/>
      <c r="AT28" s="259"/>
      <c r="AU28" s="259"/>
      <c r="AV28" s="259"/>
      <c r="AW28" s="259"/>
      <c r="AX28" s="259"/>
      <c r="AY28" s="259"/>
      <c r="AZ28" s="259"/>
      <c r="BA28" s="259"/>
      <c r="BB28" s="259"/>
      <c r="BC28" s="259"/>
      <c r="BD28" s="259"/>
      <c r="BE28" s="259"/>
      <c r="BF28" s="259"/>
      <c r="BG28" s="259"/>
      <c r="BH28" s="259"/>
      <c r="BI28" s="347"/>
      <c r="BJ28" s="347"/>
      <c r="BK28" s="347"/>
      <c r="BL28" s="347"/>
      <c r="BM28" s="347"/>
      <c r="BN28" s="347"/>
      <c r="BO28" s="347"/>
      <c r="BP28" s="347"/>
      <c r="BQ28" s="347"/>
      <c r="BR28" s="347"/>
      <c r="BS28" s="347"/>
      <c r="BT28" s="347"/>
      <c r="BU28" s="347"/>
      <c r="BV28" s="347"/>
    </row>
    <row r="29" spans="1:74" ht="11.1" customHeight="1" x14ac:dyDescent="0.2">
      <c r="A29" s="134"/>
      <c r="B29" s="325" t="s">
        <v>1296</v>
      </c>
      <c r="C29" s="221"/>
      <c r="D29" s="221"/>
      <c r="E29" s="221"/>
      <c r="F29" s="221"/>
      <c r="G29" s="221"/>
      <c r="H29" s="221"/>
      <c r="I29" s="221"/>
      <c r="J29" s="221"/>
      <c r="K29" s="221"/>
      <c r="L29" s="221"/>
      <c r="M29" s="221"/>
      <c r="N29" s="221"/>
      <c r="O29" s="221"/>
      <c r="P29" s="221"/>
      <c r="Q29" s="221"/>
      <c r="R29" s="221"/>
      <c r="S29" s="221"/>
      <c r="T29" s="221"/>
      <c r="U29" s="221"/>
      <c r="V29" s="221"/>
      <c r="W29" s="221"/>
      <c r="X29" s="221"/>
      <c r="Y29" s="221"/>
      <c r="Z29" s="221"/>
      <c r="AA29" s="221"/>
      <c r="AB29" s="221"/>
      <c r="AC29" s="221"/>
      <c r="AD29" s="221"/>
      <c r="AE29" s="221"/>
      <c r="AF29" s="221"/>
      <c r="AG29" s="221"/>
      <c r="AH29" s="221"/>
      <c r="AI29" s="221"/>
      <c r="AJ29" s="221"/>
      <c r="AK29" s="221"/>
      <c r="AL29" s="221"/>
      <c r="AM29" s="221"/>
      <c r="AN29" s="221"/>
      <c r="AO29" s="221"/>
      <c r="AP29" s="221"/>
      <c r="AQ29" s="221"/>
      <c r="AR29" s="221"/>
      <c r="AS29" s="221"/>
      <c r="AT29" s="221"/>
      <c r="AU29" s="221"/>
      <c r="AV29" s="221"/>
      <c r="AW29" s="221"/>
      <c r="AX29" s="221"/>
      <c r="AY29" s="221"/>
      <c r="AZ29" s="221"/>
      <c r="BA29" s="221"/>
      <c r="BB29" s="221"/>
      <c r="BC29" s="221"/>
      <c r="BD29" s="221"/>
      <c r="BE29" s="221"/>
      <c r="BF29" s="221"/>
      <c r="BG29" s="221"/>
      <c r="BH29" s="221"/>
      <c r="BI29" s="335"/>
      <c r="BJ29" s="335"/>
      <c r="BK29" s="335"/>
      <c r="BL29" s="335"/>
      <c r="BM29" s="335"/>
      <c r="BN29" s="335"/>
      <c r="BO29" s="335"/>
      <c r="BP29" s="335"/>
      <c r="BQ29" s="335"/>
      <c r="BR29" s="335"/>
      <c r="BS29" s="335"/>
      <c r="BT29" s="335"/>
      <c r="BU29" s="335"/>
      <c r="BV29" s="335"/>
    </row>
    <row r="30" spans="1:74" ht="11.1" customHeight="1" x14ac:dyDescent="0.2">
      <c r="A30" s="631" t="s">
        <v>757</v>
      </c>
      <c r="B30" s="632" t="s">
        <v>756</v>
      </c>
      <c r="C30" s="259">
        <v>96.366500000000002</v>
      </c>
      <c r="D30" s="259">
        <v>95.877600000000001</v>
      </c>
      <c r="E30" s="259">
        <v>96.695499999999996</v>
      </c>
      <c r="F30" s="259">
        <v>96.290099999999995</v>
      </c>
      <c r="G30" s="259">
        <v>96.543800000000005</v>
      </c>
      <c r="H30" s="259">
        <v>96.761200000000002</v>
      </c>
      <c r="I30" s="259">
        <v>97.171099999999996</v>
      </c>
      <c r="J30" s="259">
        <v>97.769900000000007</v>
      </c>
      <c r="K30" s="259">
        <v>97.776200000000003</v>
      </c>
      <c r="L30" s="259">
        <v>98.429599999999994</v>
      </c>
      <c r="M30" s="259">
        <v>98.282899999999998</v>
      </c>
      <c r="N30" s="259">
        <v>98.784099999999995</v>
      </c>
      <c r="O30" s="259">
        <v>99.509600000000006</v>
      </c>
      <c r="P30" s="259">
        <v>99.738900000000001</v>
      </c>
      <c r="Q30" s="259">
        <v>99.088700000000003</v>
      </c>
      <c r="R30" s="259">
        <v>99.927999999999997</v>
      </c>
      <c r="S30" s="259">
        <v>100.0508</v>
      </c>
      <c r="T30" s="259">
        <v>99.969099999999997</v>
      </c>
      <c r="U30" s="259">
        <v>100.2736</v>
      </c>
      <c r="V30" s="259">
        <v>99.832999999999998</v>
      </c>
      <c r="W30" s="259">
        <v>99.918899999999994</v>
      </c>
      <c r="X30" s="259">
        <v>100.1878</v>
      </c>
      <c r="Y30" s="259">
        <v>100.6435</v>
      </c>
      <c r="Z30" s="259">
        <v>100.858</v>
      </c>
      <c r="AA30" s="259">
        <v>100.93300000000001</v>
      </c>
      <c r="AB30" s="259">
        <v>101.3425</v>
      </c>
      <c r="AC30" s="259">
        <v>101.56100000000001</v>
      </c>
      <c r="AD30" s="259">
        <v>101.5385</v>
      </c>
      <c r="AE30" s="259">
        <v>101.4689</v>
      </c>
      <c r="AF30" s="259">
        <v>101.6621</v>
      </c>
      <c r="AG30" s="259">
        <v>101.2685</v>
      </c>
      <c r="AH30" s="259">
        <v>102.0442</v>
      </c>
      <c r="AI30" s="259">
        <v>102.6361</v>
      </c>
      <c r="AJ30" s="259">
        <v>102.6534</v>
      </c>
      <c r="AK30" s="259">
        <v>102.91630000000001</v>
      </c>
      <c r="AL30" s="259">
        <v>103.1889</v>
      </c>
      <c r="AM30" s="259">
        <v>103.0047</v>
      </c>
      <c r="AN30" s="259">
        <v>103.8079</v>
      </c>
      <c r="AO30" s="259">
        <v>104.6615</v>
      </c>
      <c r="AP30" s="259">
        <v>104.8595</v>
      </c>
      <c r="AQ30" s="259">
        <v>105.2461</v>
      </c>
      <c r="AR30" s="259">
        <v>105.71599999999999</v>
      </c>
      <c r="AS30" s="259">
        <v>106.08029999999999</v>
      </c>
      <c r="AT30" s="259">
        <v>106.1138</v>
      </c>
      <c r="AU30" s="259">
        <v>106.6776</v>
      </c>
      <c r="AV30" s="259">
        <v>106.8463</v>
      </c>
      <c r="AW30" s="259">
        <v>107.7996</v>
      </c>
      <c r="AX30" s="259">
        <v>107.91079999999999</v>
      </c>
      <c r="AY30" s="259">
        <v>107.6003</v>
      </c>
      <c r="AZ30" s="259">
        <v>107.43680000000001</v>
      </c>
      <c r="BA30" s="259">
        <v>107.23739999999999</v>
      </c>
      <c r="BB30" s="259">
        <v>107.0599</v>
      </c>
      <c r="BC30" s="259">
        <v>106.6652</v>
      </c>
      <c r="BD30" s="259">
        <v>106.6339</v>
      </c>
      <c r="BE30" s="259">
        <v>107.4483</v>
      </c>
      <c r="BF30" s="259">
        <v>107.29049999999999</v>
      </c>
      <c r="BG30" s="259">
        <v>107.0917</v>
      </c>
      <c r="BH30" s="259">
        <v>107.19741852</v>
      </c>
      <c r="BI30" s="347">
        <v>107.2109</v>
      </c>
      <c r="BJ30" s="347">
        <v>107.2563</v>
      </c>
      <c r="BK30" s="347">
        <v>107.2619</v>
      </c>
      <c r="BL30" s="347">
        <v>107.42489999999999</v>
      </c>
      <c r="BM30" s="347">
        <v>107.67359999999999</v>
      </c>
      <c r="BN30" s="347">
        <v>108.105</v>
      </c>
      <c r="BO30" s="347">
        <v>108.45229999999999</v>
      </c>
      <c r="BP30" s="347">
        <v>108.8126</v>
      </c>
      <c r="BQ30" s="347">
        <v>109.187</v>
      </c>
      <c r="BR30" s="347">
        <v>109.57210000000001</v>
      </c>
      <c r="BS30" s="347">
        <v>109.9693</v>
      </c>
      <c r="BT30" s="347">
        <v>110.42570000000001</v>
      </c>
      <c r="BU30" s="347">
        <v>110.8113</v>
      </c>
      <c r="BV30" s="347">
        <v>111.1734</v>
      </c>
    </row>
    <row r="31" spans="1:74" ht="11.1" customHeight="1" x14ac:dyDescent="0.2">
      <c r="A31" s="326" t="s">
        <v>734</v>
      </c>
      <c r="B31" s="41" t="s">
        <v>1191</v>
      </c>
      <c r="C31" s="259">
        <v>96.260400000000004</v>
      </c>
      <c r="D31" s="259">
        <v>96.308499999999995</v>
      </c>
      <c r="E31" s="259">
        <v>96.870999999999995</v>
      </c>
      <c r="F31" s="259">
        <v>96.276300000000006</v>
      </c>
      <c r="G31" s="259">
        <v>96.467500000000001</v>
      </c>
      <c r="H31" s="259">
        <v>96.518600000000006</v>
      </c>
      <c r="I31" s="259">
        <v>97.1738</v>
      </c>
      <c r="J31" s="259">
        <v>97.491</v>
      </c>
      <c r="K31" s="259">
        <v>97.840500000000006</v>
      </c>
      <c r="L31" s="259">
        <v>98.426299999999998</v>
      </c>
      <c r="M31" s="259">
        <v>98.067599999999999</v>
      </c>
      <c r="N31" s="259">
        <v>98.755600000000001</v>
      </c>
      <c r="O31" s="259">
        <v>99.812600000000003</v>
      </c>
      <c r="P31" s="259">
        <v>100.0802</v>
      </c>
      <c r="Q31" s="259">
        <v>99.504599999999996</v>
      </c>
      <c r="R31" s="259">
        <v>100.2423</v>
      </c>
      <c r="S31" s="259">
        <v>99.839299999999994</v>
      </c>
      <c r="T31" s="259">
        <v>100.0201</v>
      </c>
      <c r="U31" s="259">
        <v>100.0766</v>
      </c>
      <c r="V31" s="259">
        <v>99.793599999999998</v>
      </c>
      <c r="W31" s="259">
        <v>99.824700000000007</v>
      </c>
      <c r="X31" s="259">
        <v>99.610299999999995</v>
      </c>
      <c r="Y31" s="259">
        <v>100.253</v>
      </c>
      <c r="Z31" s="259">
        <v>100.94280000000001</v>
      </c>
      <c r="AA31" s="259">
        <v>100.7141</v>
      </c>
      <c r="AB31" s="259">
        <v>101.15560000000001</v>
      </c>
      <c r="AC31" s="259">
        <v>100.92610000000001</v>
      </c>
      <c r="AD31" s="259">
        <v>100.63290000000001</v>
      </c>
      <c r="AE31" s="259">
        <v>100.8096</v>
      </c>
      <c r="AF31" s="259">
        <v>100.9845</v>
      </c>
      <c r="AG31" s="259">
        <v>100.1574</v>
      </c>
      <c r="AH31" s="259">
        <v>101.0992</v>
      </c>
      <c r="AI31" s="259">
        <v>101.3293</v>
      </c>
      <c r="AJ31" s="259">
        <v>101.62779999999999</v>
      </c>
      <c r="AK31" s="259">
        <v>101.6407</v>
      </c>
      <c r="AL31" s="259">
        <v>101.7084</v>
      </c>
      <c r="AM31" s="259">
        <v>100.899</v>
      </c>
      <c r="AN31" s="259">
        <v>102.014</v>
      </c>
      <c r="AO31" s="259">
        <v>102.8292</v>
      </c>
      <c r="AP31" s="259">
        <v>103.1617</v>
      </c>
      <c r="AQ31" s="259">
        <v>103.41200000000001</v>
      </c>
      <c r="AR31" s="259">
        <v>103.86360000000001</v>
      </c>
      <c r="AS31" s="259">
        <v>104.7118</v>
      </c>
      <c r="AT31" s="259">
        <v>104.37860000000001</v>
      </c>
      <c r="AU31" s="259">
        <v>104.6785</v>
      </c>
      <c r="AV31" s="259">
        <v>104.9781</v>
      </c>
      <c r="AW31" s="259">
        <v>105.94070000000001</v>
      </c>
      <c r="AX31" s="259">
        <v>105.9414</v>
      </c>
      <c r="AY31" s="259">
        <v>105.6759</v>
      </c>
      <c r="AZ31" s="259">
        <v>105.28100000000001</v>
      </c>
      <c r="BA31" s="259">
        <v>105.4991</v>
      </c>
      <c r="BB31" s="259">
        <v>105.91249999999999</v>
      </c>
      <c r="BC31" s="259">
        <v>105.84269999999999</v>
      </c>
      <c r="BD31" s="259">
        <v>105.6695</v>
      </c>
      <c r="BE31" s="259">
        <v>106.7881</v>
      </c>
      <c r="BF31" s="259">
        <v>106.4144</v>
      </c>
      <c r="BG31" s="259">
        <v>106.3289</v>
      </c>
      <c r="BH31" s="259">
        <v>106.66911111</v>
      </c>
      <c r="BI31" s="347">
        <v>106.7424</v>
      </c>
      <c r="BJ31" s="347">
        <v>106.812</v>
      </c>
      <c r="BK31" s="347">
        <v>106.7501</v>
      </c>
      <c r="BL31" s="347">
        <v>106.9084</v>
      </c>
      <c r="BM31" s="347">
        <v>107.15900000000001</v>
      </c>
      <c r="BN31" s="347">
        <v>107.6054</v>
      </c>
      <c r="BO31" s="347">
        <v>107.9631</v>
      </c>
      <c r="BP31" s="347">
        <v>108.3356</v>
      </c>
      <c r="BQ31" s="347">
        <v>108.71339999999999</v>
      </c>
      <c r="BR31" s="347">
        <v>109.12260000000001</v>
      </c>
      <c r="BS31" s="347">
        <v>109.5536</v>
      </c>
      <c r="BT31" s="347">
        <v>110.0791</v>
      </c>
      <c r="BU31" s="347">
        <v>110.4995</v>
      </c>
      <c r="BV31" s="347">
        <v>110.8874</v>
      </c>
    </row>
    <row r="32" spans="1:74" ht="11.1" customHeight="1" x14ac:dyDescent="0.2">
      <c r="A32" s="633" t="s">
        <v>1166</v>
      </c>
      <c r="B32" s="634" t="s">
        <v>1192</v>
      </c>
      <c r="C32" s="259">
        <v>100.64579999999999</v>
      </c>
      <c r="D32" s="259">
        <v>100.3597</v>
      </c>
      <c r="E32" s="259">
        <v>100.57980000000001</v>
      </c>
      <c r="F32" s="259">
        <v>101.20610000000001</v>
      </c>
      <c r="G32" s="259">
        <v>100.6816</v>
      </c>
      <c r="H32" s="259">
        <v>100.6037</v>
      </c>
      <c r="I32" s="259">
        <v>100.2469</v>
      </c>
      <c r="J32" s="259">
        <v>99.782499999999999</v>
      </c>
      <c r="K32" s="259">
        <v>99.790800000000004</v>
      </c>
      <c r="L32" s="259">
        <v>100.4778</v>
      </c>
      <c r="M32" s="259">
        <v>99.225200000000001</v>
      </c>
      <c r="N32" s="259">
        <v>99.077500000000001</v>
      </c>
      <c r="O32" s="259">
        <v>99.359800000000007</v>
      </c>
      <c r="P32" s="259">
        <v>99.58</v>
      </c>
      <c r="Q32" s="259">
        <v>99.227199999999996</v>
      </c>
      <c r="R32" s="259">
        <v>99.352999999999994</v>
      </c>
      <c r="S32" s="259">
        <v>99.503799999999998</v>
      </c>
      <c r="T32" s="259">
        <v>99.346400000000003</v>
      </c>
      <c r="U32" s="259">
        <v>100.7914</v>
      </c>
      <c r="V32" s="259">
        <v>101.3257</v>
      </c>
      <c r="W32" s="259">
        <v>101.72069999999999</v>
      </c>
      <c r="X32" s="259">
        <v>99.940700000000007</v>
      </c>
      <c r="Y32" s="259">
        <v>99.731499999999997</v>
      </c>
      <c r="Z32" s="259">
        <v>100.11969999999999</v>
      </c>
      <c r="AA32" s="259">
        <v>100.69159999999999</v>
      </c>
      <c r="AB32" s="259">
        <v>100.79949999999999</v>
      </c>
      <c r="AC32" s="259">
        <v>100.4442</v>
      </c>
      <c r="AD32" s="259">
        <v>101.3681</v>
      </c>
      <c r="AE32" s="259">
        <v>101.215</v>
      </c>
      <c r="AF32" s="259">
        <v>101.8815</v>
      </c>
      <c r="AG32" s="259">
        <v>102.2623</v>
      </c>
      <c r="AH32" s="259">
        <v>102.0868</v>
      </c>
      <c r="AI32" s="259">
        <v>101.6491</v>
      </c>
      <c r="AJ32" s="259">
        <v>102.1472</v>
      </c>
      <c r="AK32" s="259">
        <v>102.1259</v>
      </c>
      <c r="AL32" s="259">
        <v>103.4855</v>
      </c>
      <c r="AM32" s="259">
        <v>101.7649</v>
      </c>
      <c r="AN32" s="259">
        <v>103.4378</v>
      </c>
      <c r="AO32" s="259">
        <v>102.703</v>
      </c>
      <c r="AP32" s="259">
        <v>103.4512</v>
      </c>
      <c r="AQ32" s="259">
        <v>102.9898</v>
      </c>
      <c r="AR32" s="259">
        <v>102.8224</v>
      </c>
      <c r="AS32" s="259">
        <v>102.33929999999999</v>
      </c>
      <c r="AT32" s="259">
        <v>102.1978</v>
      </c>
      <c r="AU32" s="259">
        <v>102.1974</v>
      </c>
      <c r="AV32" s="259">
        <v>102.72709999999999</v>
      </c>
      <c r="AW32" s="259">
        <v>104.44199999999999</v>
      </c>
      <c r="AX32" s="259">
        <v>104.4975</v>
      </c>
      <c r="AY32" s="259">
        <v>104.5027</v>
      </c>
      <c r="AZ32" s="259">
        <v>104.3463</v>
      </c>
      <c r="BA32" s="259">
        <v>105.1835</v>
      </c>
      <c r="BB32" s="259">
        <v>105.1318</v>
      </c>
      <c r="BC32" s="259">
        <v>104.5613</v>
      </c>
      <c r="BD32" s="259">
        <v>104.39660000000001</v>
      </c>
      <c r="BE32" s="259">
        <v>105.0038</v>
      </c>
      <c r="BF32" s="259">
        <v>106.0797</v>
      </c>
      <c r="BG32" s="259">
        <v>106.36239999999999</v>
      </c>
      <c r="BH32" s="259">
        <v>106.07770741</v>
      </c>
      <c r="BI32" s="347">
        <v>106.1982</v>
      </c>
      <c r="BJ32" s="347">
        <v>106.3121</v>
      </c>
      <c r="BK32" s="347">
        <v>106.36969999999999</v>
      </c>
      <c r="BL32" s="347">
        <v>106.50830000000001</v>
      </c>
      <c r="BM32" s="347">
        <v>106.6778</v>
      </c>
      <c r="BN32" s="347">
        <v>106.916</v>
      </c>
      <c r="BO32" s="347">
        <v>107.1194</v>
      </c>
      <c r="BP32" s="347">
        <v>107.3258</v>
      </c>
      <c r="BQ32" s="347">
        <v>107.5341</v>
      </c>
      <c r="BR32" s="347">
        <v>107.7467</v>
      </c>
      <c r="BS32" s="347">
        <v>107.9629</v>
      </c>
      <c r="BT32" s="347">
        <v>108.19119999999999</v>
      </c>
      <c r="BU32" s="347">
        <v>108.4079</v>
      </c>
      <c r="BV32" s="347">
        <v>108.6216</v>
      </c>
    </row>
    <row r="33" spans="1:74" ht="11.1" customHeight="1" x14ac:dyDescent="0.2">
      <c r="A33" s="633" t="s">
        <v>1167</v>
      </c>
      <c r="B33" s="634" t="s">
        <v>1193</v>
      </c>
      <c r="C33" s="259">
        <v>98.134200000000007</v>
      </c>
      <c r="D33" s="259">
        <v>96.752499999999998</v>
      </c>
      <c r="E33" s="259">
        <v>97.6113</v>
      </c>
      <c r="F33" s="259">
        <v>96.750200000000007</v>
      </c>
      <c r="G33" s="259">
        <v>96.118899999999996</v>
      </c>
      <c r="H33" s="259">
        <v>96.902900000000002</v>
      </c>
      <c r="I33" s="259">
        <v>97.142099999999999</v>
      </c>
      <c r="J33" s="259">
        <v>96.513000000000005</v>
      </c>
      <c r="K33" s="259">
        <v>97.704899999999995</v>
      </c>
      <c r="L33" s="259">
        <v>97.456500000000005</v>
      </c>
      <c r="M33" s="259">
        <v>98.255499999999998</v>
      </c>
      <c r="N33" s="259">
        <v>99.035200000000003</v>
      </c>
      <c r="O33" s="259">
        <v>99.209500000000006</v>
      </c>
      <c r="P33" s="259">
        <v>100.4312</v>
      </c>
      <c r="Q33" s="259">
        <v>99.211699999999993</v>
      </c>
      <c r="R33" s="259">
        <v>100.1163</v>
      </c>
      <c r="S33" s="259">
        <v>100.3762</v>
      </c>
      <c r="T33" s="259">
        <v>98.939400000000006</v>
      </c>
      <c r="U33" s="259">
        <v>99.492500000000007</v>
      </c>
      <c r="V33" s="259">
        <v>100.23860000000001</v>
      </c>
      <c r="W33" s="259">
        <v>99.546300000000002</v>
      </c>
      <c r="X33" s="259">
        <v>100.7462</v>
      </c>
      <c r="Y33" s="259">
        <v>100.97799999999999</v>
      </c>
      <c r="Z33" s="259">
        <v>100.7141</v>
      </c>
      <c r="AA33" s="259">
        <v>101.054</v>
      </c>
      <c r="AB33" s="259">
        <v>101.9145</v>
      </c>
      <c r="AC33" s="259">
        <v>101.1305</v>
      </c>
      <c r="AD33" s="259">
        <v>100.66070000000001</v>
      </c>
      <c r="AE33" s="259">
        <v>102.0419</v>
      </c>
      <c r="AF33" s="259">
        <v>100.989</v>
      </c>
      <c r="AG33" s="259">
        <v>101.1459</v>
      </c>
      <c r="AH33" s="259">
        <v>100.87220000000001</v>
      </c>
      <c r="AI33" s="259">
        <v>99.275800000000004</v>
      </c>
      <c r="AJ33" s="259">
        <v>99.899799999999999</v>
      </c>
      <c r="AK33" s="259">
        <v>98.358699999999999</v>
      </c>
      <c r="AL33" s="259">
        <v>98.230400000000003</v>
      </c>
      <c r="AM33" s="259">
        <v>98.370999999999995</v>
      </c>
      <c r="AN33" s="259">
        <v>96.942599999999999</v>
      </c>
      <c r="AO33" s="259">
        <v>96.730500000000006</v>
      </c>
      <c r="AP33" s="259">
        <v>99.060199999999995</v>
      </c>
      <c r="AQ33" s="259">
        <v>97.428299999999993</v>
      </c>
      <c r="AR33" s="259">
        <v>97.7834</v>
      </c>
      <c r="AS33" s="259">
        <v>97.234999999999999</v>
      </c>
      <c r="AT33" s="259">
        <v>97.478300000000004</v>
      </c>
      <c r="AU33" s="259">
        <v>97.709500000000006</v>
      </c>
      <c r="AV33" s="259">
        <v>97.413300000000007</v>
      </c>
      <c r="AW33" s="259">
        <v>97.962999999999994</v>
      </c>
      <c r="AX33" s="259">
        <v>98.472200000000001</v>
      </c>
      <c r="AY33" s="259">
        <v>97.5124</v>
      </c>
      <c r="AZ33" s="259">
        <v>96.543899999999994</v>
      </c>
      <c r="BA33" s="259">
        <v>97.543700000000001</v>
      </c>
      <c r="BB33" s="259">
        <v>97.519099999999995</v>
      </c>
      <c r="BC33" s="259">
        <v>97.537800000000004</v>
      </c>
      <c r="BD33" s="259">
        <v>96.273399999999995</v>
      </c>
      <c r="BE33" s="259">
        <v>96.003100000000003</v>
      </c>
      <c r="BF33" s="259">
        <v>95.784999999999997</v>
      </c>
      <c r="BG33" s="259">
        <v>95.296199999999999</v>
      </c>
      <c r="BH33" s="259">
        <v>95.653813333000002</v>
      </c>
      <c r="BI33" s="347">
        <v>95.613399999999999</v>
      </c>
      <c r="BJ33" s="347">
        <v>95.561030000000002</v>
      </c>
      <c r="BK33" s="347">
        <v>95.459320000000005</v>
      </c>
      <c r="BL33" s="347">
        <v>95.411069999999995</v>
      </c>
      <c r="BM33" s="347">
        <v>95.378889999999998</v>
      </c>
      <c r="BN33" s="347">
        <v>95.351849999999999</v>
      </c>
      <c r="BO33" s="347">
        <v>95.360050000000001</v>
      </c>
      <c r="BP33" s="347">
        <v>95.392539999999997</v>
      </c>
      <c r="BQ33" s="347">
        <v>95.446929999999995</v>
      </c>
      <c r="BR33" s="347">
        <v>95.529820000000001</v>
      </c>
      <c r="BS33" s="347">
        <v>95.638800000000003</v>
      </c>
      <c r="BT33" s="347">
        <v>95.82741</v>
      </c>
      <c r="BU33" s="347">
        <v>95.948419999999999</v>
      </c>
      <c r="BV33" s="347">
        <v>96.055369999999996</v>
      </c>
    </row>
    <row r="34" spans="1:74" ht="11.1" customHeight="1" x14ac:dyDescent="0.2">
      <c r="A34" s="633" t="s">
        <v>1168</v>
      </c>
      <c r="B34" s="634" t="s">
        <v>1194</v>
      </c>
      <c r="C34" s="259">
        <v>97.786600000000007</v>
      </c>
      <c r="D34" s="259">
        <v>96.596100000000007</v>
      </c>
      <c r="E34" s="259">
        <v>99.194699999999997</v>
      </c>
      <c r="F34" s="259">
        <v>97.811300000000003</v>
      </c>
      <c r="G34" s="259">
        <v>99.328100000000006</v>
      </c>
      <c r="H34" s="259">
        <v>100.3502</v>
      </c>
      <c r="I34" s="259">
        <v>101.7757</v>
      </c>
      <c r="J34" s="259">
        <v>102.0099</v>
      </c>
      <c r="K34" s="259">
        <v>102.4041</v>
      </c>
      <c r="L34" s="259">
        <v>101.8763</v>
      </c>
      <c r="M34" s="259">
        <v>101.6795</v>
      </c>
      <c r="N34" s="259">
        <v>101.01479999999999</v>
      </c>
      <c r="O34" s="259">
        <v>100.1828</v>
      </c>
      <c r="P34" s="259">
        <v>101.4893</v>
      </c>
      <c r="Q34" s="259">
        <v>100.16379999999999</v>
      </c>
      <c r="R34" s="259">
        <v>99.166899999999998</v>
      </c>
      <c r="S34" s="259">
        <v>99.496799999999993</v>
      </c>
      <c r="T34" s="259">
        <v>99.561700000000002</v>
      </c>
      <c r="U34" s="259">
        <v>98.982200000000006</v>
      </c>
      <c r="V34" s="259">
        <v>98.915099999999995</v>
      </c>
      <c r="W34" s="259">
        <v>99.116200000000006</v>
      </c>
      <c r="X34" s="259">
        <v>101.2347</v>
      </c>
      <c r="Y34" s="259">
        <v>100.41160000000001</v>
      </c>
      <c r="Z34" s="259">
        <v>101.27889999999999</v>
      </c>
      <c r="AA34" s="259">
        <v>104.32640000000001</v>
      </c>
      <c r="AB34" s="259">
        <v>104.6965</v>
      </c>
      <c r="AC34" s="259">
        <v>104.53400000000001</v>
      </c>
      <c r="AD34" s="259">
        <v>104.4603</v>
      </c>
      <c r="AE34" s="259">
        <v>105.08329999999999</v>
      </c>
      <c r="AF34" s="259">
        <v>105.4603</v>
      </c>
      <c r="AG34" s="259">
        <v>105.83029999999999</v>
      </c>
      <c r="AH34" s="259">
        <v>105.5847</v>
      </c>
      <c r="AI34" s="259">
        <v>107.1114</v>
      </c>
      <c r="AJ34" s="259">
        <v>107.1323</v>
      </c>
      <c r="AK34" s="259">
        <v>106.51560000000001</v>
      </c>
      <c r="AL34" s="259">
        <v>106.3008</v>
      </c>
      <c r="AM34" s="259">
        <v>106.54949999999999</v>
      </c>
      <c r="AN34" s="259">
        <v>106.7704</v>
      </c>
      <c r="AO34" s="259">
        <v>107.84869999999999</v>
      </c>
      <c r="AP34" s="259">
        <v>109.3044</v>
      </c>
      <c r="AQ34" s="259">
        <v>107.0236</v>
      </c>
      <c r="AR34" s="259">
        <v>105.6857</v>
      </c>
      <c r="AS34" s="259">
        <v>107.7692</v>
      </c>
      <c r="AT34" s="259">
        <v>107.1263</v>
      </c>
      <c r="AU34" s="259">
        <v>106.63420000000001</v>
      </c>
      <c r="AV34" s="259">
        <v>105.2527</v>
      </c>
      <c r="AW34" s="259">
        <v>106.9134</v>
      </c>
      <c r="AX34" s="259">
        <v>108.04049999999999</v>
      </c>
      <c r="AY34" s="259">
        <v>107.113</v>
      </c>
      <c r="AZ34" s="259">
        <v>108.5873</v>
      </c>
      <c r="BA34" s="259">
        <v>108.1241</v>
      </c>
      <c r="BB34" s="259">
        <v>110.0544</v>
      </c>
      <c r="BC34" s="259">
        <v>108.9752</v>
      </c>
      <c r="BD34" s="259">
        <v>107.63679999999999</v>
      </c>
      <c r="BE34" s="259">
        <v>109.149</v>
      </c>
      <c r="BF34" s="259">
        <v>107.884</v>
      </c>
      <c r="BG34" s="259">
        <v>107.3036</v>
      </c>
      <c r="BH34" s="259">
        <v>108.32825185</v>
      </c>
      <c r="BI34" s="347">
        <v>108.4461</v>
      </c>
      <c r="BJ34" s="347">
        <v>108.5699</v>
      </c>
      <c r="BK34" s="347">
        <v>108.6895</v>
      </c>
      <c r="BL34" s="347">
        <v>108.8327</v>
      </c>
      <c r="BM34" s="347">
        <v>108.9894</v>
      </c>
      <c r="BN34" s="347">
        <v>109.1674</v>
      </c>
      <c r="BO34" s="347">
        <v>109.34529999999999</v>
      </c>
      <c r="BP34" s="347">
        <v>109.5309</v>
      </c>
      <c r="BQ34" s="347">
        <v>109.7394</v>
      </c>
      <c r="BR34" s="347">
        <v>109.9289</v>
      </c>
      <c r="BS34" s="347">
        <v>110.1148</v>
      </c>
      <c r="BT34" s="347">
        <v>110.3476</v>
      </c>
      <c r="BU34" s="347">
        <v>110.4879</v>
      </c>
      <c r="BV34" s="347">
        <v>110.5865</v>
      </c>
    </row>
    <row r="35" spans="1:74" ht="11.1" customHeight="1" x14ac:dyDescent="0.2">
      <c r="A35" s="633" t="s">
        <v>1169</v>
      </c>
      <c r="B35" s="634" t="s">
        <v>1195</v>
      </c>
      <c r="C35" s="259">
        <v>101.3079</v>
      </c>
      <c r="D35" s="259">
        <v>100.85939999999999</v>
      </c>
      <c r="E35" s="259">
        <v>102.14109999999999</v>
      </c>
      <c r="F35" s="259">
        <v>101.3441</v>
      </c>
      <c r="G35" s="259">
        <v>100.45480000000001</v>
      </c>
      <c r="H35" s="259">
        <v>100.6469</v>
      </c>
      <c r="I35" s="259">
        <v>100.99930000000001</v>
      </c>
      <c r="J35" s="259">
        <v>101.2509</v>
      </c>
      <c r="K35" s="259">
        <v>101.9455</v>
      </c>
      <c r="L35" s="259">
        <v>102.163</v>
      </c>
      <c r="M35" s="259">
        <v>101.0677</v>
      </c>
      <c r="N35" s="259">
        <v>101.9765</v>
      </c>
      <c r="O35" s="259">
        <v>103.0218</v>
      </c>
      <c r="P35" s="259">
        <v>101.6468</v>
      </c>
      <c r="Q35" s="259">
        <v>101.1455</v>
      </c>
      <c r="R35" s="259">
        <v>101.05159999999999</v>
      </c>
      <c r="S35" s="259">
        <v>99.4392</v>
      </c>
      <c r="T35" s="259">
        <v>99.224699999999999</v>
      </c>
      <c r="U35" s="259">
        <v>98.451400000000007</v>
      </c>
      <c r="V35" s="259">
        <v>98.378200000000007</v>
      </c>
      <c r="W35" s="259">
        <v>99.058999999999997</v>
      </c>
      <c r="X35" s="259">
        <v>99.264600000000002</v>
      </c>
      <c r="Y35" s="259">
        <v>99.231999999999999</v>
      </c>
      <c r="Z35" s="259">
        <v>100.0853</v>
      </c>
      <c r="AA35" s="259">
        <v>99.249300000000005</v>
      </c>
      <c r="AB35" s="259">
        <v>98.248900000000006</v>
      </c>
      <c r="AC35" s="259">
        <v>98.443899999999999</v>
      </c>
      <c r="AD35" s="259">
        <v>98.2684</v>
      </c>
      <c r="AE35" s="259">
        <v>99.083399999999997</v>
      </c>
      <c r="AF35" s="259">
        <v>98.635300000000001</v>
      </c>
      <c r="AG35" s="259">
        <v>98.268799999999999</v>
      </c>
      <c r="AH35" s="259">
        <v>97.940299999999993</v>
      </c>
      <c r="AI35" s="259">
        <v>97.245900000000006</v>
      </c>
      <c r="AJ35" s="259">
        <v>97.458200000000005</v>
      </c>
      <c r="AK35" s="259">
        <v>97.439599999999999</v>
      </c>
      <c r="AL35" s="259">
        <v>97.932400000000001</v>
      </c>
      <c r="AM35" s="259">
        <v>97.512600000000006</v>
      </c>
      <c r="AN35" s="259">
        <v>97.631399999999999</v>
      </c>
      <c r="AO35" s="259">
        <v>98.686300000000003</v>
      </c>
      <c r="AP35" s="259">
        <v>98.739900000000006</v>
      </c>
      <c r="AQ35" s="259">
        <v>98.385400000000004</v>
      </c>
      <c r="AR35" s="259">
        <v>99.948999999999998</v>
      </c>
      <c r="AS35" s="259">
        <v>100.6241</v>
      </c>
      <c r="AT35" s="259">
        <v>101.13249999999999</v>
      </c>
      <c r="AU35" s="259">
        <v>101.2265</v>
      </c>
      <c r="AV35" s="259">
        <v>101.2801</v>
      </c>
      <c r="AW35" s="259">
        <v>102.0883</v>
      </c>
      <c r="AX35" s="259">
        <v>102.66370000000001</v>
      </c>
      <c r="AY35" s="259">
        <v>102.7032</v>
      </c>
      <c r="AZ35" s="259">
        <v>102.8951</v>
      </c>
      <c r="BA35" s="259">
        <v>102.7598</v>
      </c>
      <c r="BB35" s="259">
        <v>103.036</v>
      </c>
      <c r="BC35" s="259">
        <v>102.4427</v>
      </c>
      <c r="BD35" s="259">
        <v>103.81440000000001</v>
      </c>
      <c r="BE35" s="259">
        <v>104.2346</v>
      </c>
      <c r="BF35" s="259">
        <v>103.13849999999999</v>
      </c>
      <c r="BG35" s="259">
        <v>103.4785</v>
      </c>
      <c r="BH35" s="259">
        <v>103.94631852000001</v>
      </c>
      <c r="BI35" s="347">
        <v>104.09139999999999</v>
      </c>
      <c r="BJ35" s="347">
        <v>104.2248</v>
      </c>
      <c r="BK35" s="347">
        <v>104.3038</v>
      </c>
      <c r="BL35" s="347">
        <v>104.44580000000001</v>
      </c>
      <c r="BM35" s="347">
        <v>104.6082</v>
      </c>
      <c r="BN35" s="347">
        <v>104.7539</v>
      </c>
      <c r="BO35" s="347">
        <v>104.9845</v>
      </c>
      <c r="BP35" s="347">
        <v>105.2632</v>
      </c>
      <c r="BQ35" s="347">
        <v>105.6293</v>
      </c>
      <c r="BR35" s="347">
        <v>105.9744</v>
      </c>
      <c r="BS35" s="347">
        <v>106.3379</v>
      </c>
      <c r="BT35" s="347">
        <v>106.7456</v>
      </c>
      <c r="BU35" s="347">
        <v>107.1267</v>
      </c>
      <c r="BV35" s="347">
        <v>107.5068</v>
      </c>
    </row>
    <row r="36" spans="1:74" ht="11.1" customHeight="1" x14ac:dyDescent="0.2">
      <c r="A36" s="633" t="s">
        <v>1170</v>
      </c>
      <c r="B36" s="634" t="s">
        <v>1196</v>
      </c>
      <c r="C36" s="259">
        <v>93.384399999999999</v>
      </c>
      <c r="D36" s="259">
        <v>95.787099999999995</v>
      </c>
      <c r="E36" s="259">
        <v>96.452399999999997</v>
      </c>
      <c r="F36" s="259">
        <v>97.414900000000003</v>
      </c>
      <c r="G36" s="259">
        <v>98.260999999999996</v>
      </c>
      <c r="H36" s="259">
        <v>97.915899999999993</v>
      </c>
      <c r="I36" s="259">
        <v>98.708100000000002</v>
      </c>
      <c r="J36" s="259">
        <v>99.162099999999995</v>
      </c>
      <c r="K36" s="259">
        <v>98.987300000000005</v>
      </c>
      <c r="L36" s="259">
        <v>97.968999999999994</v>
      </c>
      <c r="M36" s="259">
        <v>97.324100000000001</v>
      </c>
      <c r="N36" s="259">
        <v>97.790499999999994</v>
      </c>
      <c r="O36" s="259">
        <v>98.372900000000001</v>
      </c>
      <c r="P36" s="259">
        <v>100.3715</v>
      </c>
      <c r="Q36" s="259">
        <v>99.794200000000004</v>
      </c>
      <c r="R36" s="259">
        <v>100.4483</v>
      </c>
      <c r="S36" s="259">
        <v>99.360200000000006</v>
      </c>
      <c r="T36" s="259">
        <v>99.878900000000002</v>
      </c>
      <c r="U36" s="259">
        <v>98.819699999999997</v>
      </c>
      <c r="V36" s="259">
        <v>99.178299999999993</v>
      </c>
      <c r="W36" s="259">
        <v>99.325900000000004</v>
      </c>
      <c r="X36" s="259">
        <v>99.989699999999999</v>
      </c>
      <c r="Y36" s="259">
        <v>101.2732</v>
      </c>
      <c r="Z36" s="259">
        <v>103.1874</v>
      </c>
      <c r="AA36" s="259">
        <v>102.511</v>
      </c>
      <c r="AB36" s="259">
        <v>104.8355</v>
      </c>
      <c r="AC36" s="259">
        <v>104.96510000000001</v>
      </c>
      <c r="AD36" s="259">
        <v>102.7518</v>
      </c>
      <c r="AE36" s="259">
        <v>104.5141</v>
      </c>
      <c r="AF36" s="259">
        <v>104.53270000000001</v>
      </c>
      <c r="AG36" s="259">
        <v>104.1947</v>
      </c>
      <c r="AH36" s="259">
        <v>104.5189</v>
      </c>
      <c r="AI36" s="259">
        <v>104.86499999999999</v>
      </c>
      <c r="AJ36" s="259">
        <v>105.2718</v>
      </c>
      <c r="AK36" s="259">
        <v>106.3622</v>
      </c>
      <c r="AL36" s="259">
        <v>103.75579999999999</v>
      </c>
      <c r="AM36" s="259">
        <v>104.6463</v>
      </c>
      <c r="AN36" s="259">
        <v>104.57470000000001</v>
      </c>
      <c r="AO36" s="259">
        <v>106.1079</v>
      </c>
      <c r="AP36" s="259">
        <v>106.69240000000001</v>
      </c>
      <c r="AQ36" s="259">
        <v>107.82980000000001</v>
      </c>
      <c r="AR36" s="259">
        <v>108.8588</v>
      </c>
      <c r="AS36" s="259">
        <v>110.3771</v>
      </c>
      <c r="AT36" s="259">
        <v>110.4037</v>
      </c>
      <c r="AU36" s="259">
        <v>110.8955</v>
      </c>
      <c r="AV36" s="259">
        <v>110.2843</v>
      </c>
      <c r="AW36" s="259">
        <v>110.10299999999999</v>
      </c>
      <c r="AX36" s="259">
        <v>111.4027</v>
      </c>
      <c r="AY36" s="259">
        <v>112.125</v>
      </c>
      <c r="AZ36" s="259">
        <v>111.5384</v>
      </c>
      <c r="BA36" s="259">
        <v>110.2153</v>
      </c>
      <c r="BB36" s="259">
        <v>111.185</v>
      </c>
      <c r="BC36" s="259">
        <v>110.8505</v>
      </c>
      <c r="BD36" s="259">
        <v>111.2546</v>
      </c>
      <c r="BE36" s="259">
        <v>111.88849999999999</v>
      </c>
      <c r="BF36" s="259">
        <v>113.3034</v>
      </c>
      <c r="BG36" s="259">
        <v>112.0714</v>
      </c>
      <c r="BH36" s="259">
        <v>112.67953704</v>
      </c>
      <c r="BI36" s="347">
        <v>112.9106</v>
      </c>
      <c r="BJ36" s="347">
        <v>113.2028</v>
      </c>
      <c r="BK36" s="347">
        <v>113.607</v>
      </c>
      <c r="BL36" s="347">
        <v>113.9833</v>
      </c>
      <c r="BM36" s="347">
        <v>114.3826</v>
      </c>
      <c r="BN36" s="347">
        <v>114.80249999999999</v>
      </c>
      <c r="BO36" s="347">
        <v>115.2495</v>
      </c>
      <c r="BP36" s="347">
        <v>115.7214</v>
      </c>
      <c r="BQ36" s="347">
        <v>116.24</v>
      </c>
      <c r="BR36" s="347">
        <v>116.7449</v>
      </c>
      <c r="BS36" s="347">
        <v>117.2582</v>
      </c>
      <c r="BT36" s="347">
        <v>117.8052</v>
      </c>
      <c r="BU36" s="347">
        <v>118.3159</v>
      </c>
      <c r="BV36" s="347">
        <v>118.8158</v>
      </c>
    </row>
    <row r="37" spans="1:74" ht="11.1" customHeight="1" x14ac:dyDescent="0.2">
      <c r="A37" s="633" t="s">
        <v>1171</v>
      </c>
      <c r="B37" s="634" t="s">
        <v>1197</v>
      </c>
      <c r="C37" s="259">
        <v>100.2676</v>
      </c>
      <c r="D37" s="259">
        <v>100.4646</v>
      </c>
      <c r="E37" s="259">
        <v>102.56140000000001</v>
      </c>
      <c r="F37" s="259">
        <v>101.4183</v>
      </c>
      <c r="G37" s="259">
        <v>101.30500000000001</v>
      </c>
      <c r="H37" s="259">
        <v>101.60209999999999</v>
      </c>
      <c r="I37" s="259">
        <v>101.19110000000001</v>
      </c>
      <c r="J37" s="259">
        <v>101.89239999999999</v>
      </c>
      <c r="K37" s="259">
        <v>103.0788</v>
      </c>
      <c r="L37" s="259">
        <v>103.02379999999999</v>
      </c>
      <c r="M37" s="259">
        <v>103.8571</v>
      </c>
      <c r="N37" s="259">
        <v>104.0909</v>
      </c>
      <c r="O37" s="259">
        <v>103.4046</v>
      </c>
      <c r="P37" s="259">
        <v>104.2608</v>
      </c>
      <c r="Q37" s="259">
        <v>100.59520000000001</v>
      </c>
      <c r="R37" s="259">
        <v>101.8156</v>
      </c>
      <c r="S37" s="259">
        <v>99.691699999999997</v>
      </c>
      <c r="T37" s="259">
        <v>98.265699999999995</v>
      </c>
      <c r="U37" s="259">
        <v>99.322299999999998</v>
      </c>
      <c r="V37" s="259">
        <v>99.937899999999999</v>
      </c>
      <c r="W37" s="259">
        <v>95.749399999999994</v>
      </c>
      <c r="X37" s="259">
        <v>96.201400000000007</v>
      </c>
      <c r="Y37" s="259">
        <v>99.680499999999995</v>
      </c>
      <c r="Z37" s="259">
        <v>101.0748</v>
      </c>
      <c r="AA37" s="259">
        <v>102.3476</v>
      </c>
      <c r="AB37" s="259">
        <v>101.79600000000001</v>
      </c>
      <c r="AC37" s="259">
        <v>101.9058</v>
      </c>
      <c r="AD37" s="259">
        <v>101.3929</v>
      </c>
      <c r="AE37" s="259">
        <v>102.06100000000001</v>
      </c>
      <c r="AF37" s="259">
        <v>101.32850000000001</v>
      </c>
      <c r="AG37" s="259">
        <v>103.01609999999999</v>
      </c>
      <c r="AH37" s="259">
        <v>102.8734</v>
      </c>
      <c r="AI37" s="259">
        <v>103.0774</v>
      </c>
      <c r="AJ37" s="259">
        <v>105.2587</v>
      </c>
      <c r="AK37" s="259">
        <v>103.9901</v>
      </c>
      <c r="AL37" s="259">
        <v>104.05929999999999</v>
      </c>
      <c r="AM37" s="259">
        <v>101.79649999999999</v>
      </c>
      <c r="AN37" s="259">
        <v>103.7449</v>
      </c>
      <c r="AO37" s="259">
        <v>104.5124</v>
      </c>
      <c r="AP37" s="259">
        <v>104.5907</v>
      </c>
      <c r="AQ37" s="259">
        <v>104.7972</v>
      </c>
      <c r="AR37" s="259">
        <v>107.3539</v>
      </c>
      <c r="AS37" s="259">
        <v>107.45699999999999</v>
      </c>
      <c r="AT37" s="259">
        <v>106.7897</v>
      </c>
      <c r="AU37" s="259">
        <v>107.20180000000001</v>
      </c>
      <c r="AV37" s="259">
        <v>106.2436</v>
      </c>
      <c r="AW37" s="259">
        <v>104.6267</v>
      </c>
      <c r="AX37" s="259">
        <v>106.1223</v>
      </c>
      <c r="AY37" s="259">
        <v>101.86109999999999</v>
      </c>
      <c r="AZ37" s="259">
        <v>101.164</v>
      </c>
      <c r="BA37" s="259">
        <v>99.127300000000005</v>
      </c>
      <c r="BB37" s="259">
        <v>98.735200000000006</v>
      </c>
      <c r="BC37" s="259">
        <v>98.805400000000006</v>
      </c>
      <c r="BD37" s="259">
        <v>102.38720000000001</v>
      </c>
      <c r="BE37" s="259">
        <v>102.0998</v>
      </c>
      <c r="BF37" s="259">
        <v>99.567099999999996</v>
      </c>
      <c r="BG37" s="259">
        <v>100.0137</v>
      </c>
      <c r="BH37" s="259">
        <v>100.31681481</v>
      </c>
      <c r="BI37" s="347">
        <v>100.08580000000001</v>
      </c>
      <c r="BJ37" s="347">
        <v>99.789109999999994</v>
      </c>
      <c r="BK37" s="347">
        <v>99.13073</v>
      </c>
      <c r="BL37" s="347">
        <v>98.924940000000007</v>
      </c>
      <c r="BM37" s="347">
        <v>98.875630000000001</v>
      </c>
      <c r="BN37" s="347">
        <v>99.119879999999995</v>
      </c>
      <c r="BO37" s="347">
        <v>99.280709999999999</v>
      </c>
      <c r="BP37" s="347">
        <v>99.49521</v>
      </c>
      <c r="BQ37" s="347">
        <v>99.741630000000001</v>
      </c>
      <c r="BR37" s="347">
        <v>100.07980000000001</v>
      </c>
      <c r="BS37" s="347">
        <v>100.4879</v>
      </c>
      <c r="BT37" s="347">
        <v>101.17789999999999</v>
      </c>
      <c r="BU37" s="347">
        <v>101.5671</v>
      </c>
      <c r="BV37" s="347">
        <v>101.8672</v>
      </c>
    </row>
    <row r="38" spans="1:74" ht="11.1" customHeight="1" x14ac:dyDescent="0.2">
      <c r="A38" s="326" t="s">
        <v>1161</v>
      </c>
      <c r="B38" s="41" t="s">
        <v>1198</v>
      </c>
      <c r="C38" s="259">
        <v>98.26890641</v>
      </c>
      <c r="D38" s="259">
        <v>98.215866250000005</v>
      </c>
      <c r="E38" s="259">
        <v>99.552576009999996</v>
      </c>
      <c r="F38" s="259">
        <v>98.633213269999999</v>
      </c>
      <c r="G38" s="259">
        <v>98.406834009999997</v>
      </c>
      <c r="H38" s="259">
        <v>98.731824889999999</v>
      </c>
      <c r="I38" s="259">
        <v>99.100521169999993</v>
      </c>
      <c r="J38" s="259">
        <v>99.146919190000006</v>
      </c>
      <c r="K38" s="259">
        <v>100.14469473</v>
      </c>
      <c r="L38" s="259">
        <v>100.11559273</v>
      </c>
      <c r="M38" s="259">
        <v>100.06457478</v>
      </c>
      <c r="N38" s="259">
        <v>100.44736571</v>
      </c>
      <c r="O38" s="259">
        <v>100.88204707</v>
      </c>
      <c r="P38" s="259">
        <v>101.3616883</v>
      </c>
      <c r="Q38" s="259">
        <v>99.829561929999997</v>
      </c>
      <c r="R38" s="259">
        <v>100.4336323</v>
      </c>
      <c r="S38" s="259">
        <v>99.310050410000002</v>
      </c>
      <c r="T38" s="259">
        <v>98.926983669999998</v>
      </c>
      <c r="U38" s="259">
        <v>99.173434850000007</v>
      </c>
      <c r="V38" s="259">
        <v>99.698307339999999</v>
      </c>
      <c r="W38" s="259">
        <v>98.840633639999993</v>
      </c>
      <c r="X38" s="259">
        <v>99.371381220000004</v>
      </c>
      <c r="Y38" s="259">
        <v>100.6441823</v>
      </c>
      <c r="Z38" s="259">
        <v>101.5280903</v>
      </c>
      <c r="AA38" s="259">
        <v>101.90829805</v>
      </c>
      <c r="AB38" s="259">
        <v>102.36623953</v>
      </c>
      <c r="AC38" s="259">
        <v>102.23732376</v>
      </c>
      <c r="AD38" s="259">
        <v>101.67123707</v>
      </c>
      <c r="AE38" s="259">
        <v>102.82566198000001</v>
      </c>
      <c r="AF38" s="259">
        <v>102.40470279</v>
      </c>
      <c r="AG38" s="259">
        <v>102.75192518</v>
      </c>
      <c r="AH38" s="259">
        <v>102.77399677</v>
      </c>
      <c r="AI38" s="259">
        <v>102.55512417</v>
      </c>
      <c r="AJ38" s="259">
        <v>103.43933683</v>
      </c>
      <c r="AK38" s="259">
        <v>103.02151005</v>
      </c>
      <c r="AL38" s="259">
        <v>102.79685148</v>
      </c>
      <c r="AM38" s="259">
        <v>102.11313088999999</v>
      </c>
      <c r="AN38" s="259">
        <v>102.53022068999999</v>
      </c>
      <c r="AO38" s="259">
        <v>103.07435295000001</v>
      </c>
      <c r="AP38" s="259">
        <v>103.86328555999999</v>
      </c>
      <c r="AQ38" s="259">
        <v>103.52521</v>
      </c>
      <c r="AR38" s="259">
        <v>104.27361353000001</v>
      </c>
      <c r="AS38" s="259">
        <v>104.74821804</v>
      </c>
      <c r="AT38" s="259">
        <v>104.52258539</v>
      </c>
      <c r="AU38" s="259">
        <v>104.7654972</v>
      </c>
      <c r="AV38" s="259">
        <v>104.2236971</v>
      </c>
      <c r="AW38" s="259">
        <v>104.32131404</v>
      </c>
      <c r="AX38" s="259">
        <v>105.26269297</v>
      </c>
      <c r="AY38" s="259">
        <v>103.92030758999999</v>
      </c>
      <c r="AZ38" s="259">
        <v>103.71396254</v>
      </c>
      <c r="BA38" s="259">
        <v>103.17127809</v>
      </c>
      <c r="BB38" s="259">
        <v>103.58407506</v>
      </c>
      <c r="BC38" s="259">
        <v>103.40497369000001</v>
      </c>
      <c r="BD38" s="259">
        <v>104.28715339</v>
      </c>
      <c r="BE38" s="259">
        <v>104.7043656</v>
      </c>
      <c r="BF38" s="259">
        <v>104.00937312000001</v>
      </c>
      <c r="BG38" s="259">
        <v>103.87448955000001</v>
      </c>
      <c r="BH38" s="259">
        <v>104.25663532999999</v>
      </c>
      <c r="BI38" s="347">
        <v>104.2667</v>
      </c>
      <c r="BJ38" s="347">
        <v>104.2647</v>
      </c>
      <c r="BK38" s="347">
        <v>104.15049999999999</v>
      </c>
      <c r="BL38" s="347">
        <v>104.19929999999999</v>
      </c>
      <c r="BM38" s="347">
        <v>104.31100000000001</v>
      </c>
      <c r="BN38" s="347">
        <v>104.5188</v>
      </c>
      <c r="BO38" s="347">
        <v>104.7316</v>
      </c>
      <c r="BP38" s="347">
        <v>104.98269999999999</v>
      </c>
      <c r="BQ38" s="347">
        <v>105.2831</v>
      </c>
      <c r="BR38" s="347">
        <v>105.6022</v>
      </c>
      <c r="BS38" s="347">
        <v>105.9512</v>
      </c>
      <c r="BT38" s="347">
        <v>106.4199</v>
      </c>
      <c r="BU38" s="347">
        <v>106.7611</v>
      </c>
      <c r="BV38" s="347">
        <v>107.0647</v>
      </c>
    </row>
    <row r="39" spans="1:74" ht="11.1" customHeight="1" x14ac:dyDescent="0.2">
      <c r="A39" s="326" t="s">
        <v>1162</v>
      </c>
      <c r="B39" s="41" t="s">
        <v>1199</v>
      </c>
      <c r="C39" s="259">
        <v>96.615626789999993</v>
      </c>
      <c r="D39" s="259">
        <v>96.610664729999996</v>
      </c>
      <c r="E39" s="259">
        <v>97.889867800000005</v>
      </c>
      <c r="F39" s="259">
        <v>97.327874780000002</v>
      </c>
      <c r="G39" s="259">
        <v>97.870303660000005</v>
      </c>
      <c r="H39" s="259">
        <v>97.834901549999998</v>
      </c>
      <c r="I39" s="259">
        <v>98.274646430000004</v>
      </c>
      <c r="J39" s="259">
        <v>98.230186470000007</v>
      </c>
      <c r="K39" s="259">
        <v>98.951948400000006</v>
      </c>
      <c r="L39" s="259">
        <v>98.880695540000005</v>
      </c>
      <c r="M39" s="259">
        <v>98.582867710000002</v>
      </c>
      <c r="N39" s="259">
        <v>98.989962390000002</v>
      </c>
      <c r="O39" s="259">
        <v>99.528956460000003</v>
      </c>
      <c r="P39" s="259">
        <v>100.197508</v>
      </c>
      <c r="Q39" s="259">
        <v>99.534995179999996</v>
      </c>
      <c r="R39" s="259">
        <v>100.05207498999999</v>
      </c>
      <c r="S39" s="259">
        <v>99.956300479999996</v>
      </c>
      <c r="T39" s="259">
        <v>99.585084300000005</v>
      </c>
      <c r="U39" s="259">
        <v>99.587099530000003</v>
      </c>
      <c r="V39" s="259">
        <v>99.805741040000001</v>
      </c>
      <c r="W39" s="259">
        <v>99.41558225</v>
      </c>
      <c r="X39" s="259">
        <v>99.907322669999999</v>
      </c>
      <c r="Y39" s="259">
        <v>100.79258264000001</v>
      </c>
      <c r="Z39" s="259">
        <v>101.63675245</v>
      </c>
      <c r="AA39" s="259">
        <v>102.3726693</v>
      </c>
      <c r="AB39" s="259">
        <v>103.20471876000001</v>
      </c>
      <c r="AC39" s="259">
        <v>102.87990597</v>
      </c>
      <c r="AD39" s="259">
        <v>102.16443559</v>
      </c>
      <c r="AE39" s="259">
        <v>102.72078564</v>
      </c>
      <c r="AF39" s="259">
        <v>102.8171102</v>
      </c>
      <c r="AG39" s="259">
        <v>102.8302747</v>
      </c>
      <c r="AH39" s="259">
        <v>103.31930456000001</v>
      </c>
      <c r="AI39" s="259">
        <v>103.86495527</v>
      </c>
      <c r="AJ39" s="259">
        <v>104.36176496</v>
      </c>
      <c r="AK39" s="259">
        <v>104.46298848000001</v>
      </c>
      <c r="AL39" s="259">
        <v>103.85591616000001</v>
      </c>
      <c r="AM39" s="259">
        <v>103.17006557000001</v>
      </c>
      <c r="AN39" s="259">
        <v>103.77167805000001</v>
      </c>
      <c r="AO39" s="259">
        <v>104.69813899</v>
      </c>
      <c r="AP39" s="259">
        <v>105.40733444999999</v>
      </c>
      <c r="AQ39" s="259">
        <v>105.45960405</v>
      </c>
      <c r="AR39" s="259">
        <v>105.70283684</v>
      </c>
      <c r="AS39" s="259">
        <v>106.67266521000001</v>
      </c>
      <c r="AT39" s="259">
        <v>106.61810131999999</v>
      </c>
      <c r="AU39" s="259">
        <v>106.5330865</v>
      </c>
      <c r="AV39" s="259">
        <v>106.56826765</v>
      </c>
      <c r="AW39" s="259">
        <v>107.07995173</v>
      </c>
      <c r="AX39" s="259">
        <v>107.76497508999999</v>
      </c>
      <c r="AY39" s="259">
        <v>106.89218089000001</v>
      </c>
      <c r="AZ39" s="259">
        <v>106.70047544000001</v>
      </c>
      <c r="BA39" s="259">
        <v>106.27275655</v>
      </c>
      <c r="BB39" s="259">
        <v>106.79442923000001</v>
      </c>
      <c r="BC39" s="259">
        <v>106.28308201</v>
      </c>
      <c r="BD39" s="259">
        <v>106.08182480000001</v>
      </c>
      <c r="BE39" s="259">
        <v>107.21496617</v>
      </c>
      <c r="BF39" s="259">
        <v>107.31019888</v>
      </c>
      <c r="BG39" s="259">
        <v>106.70326534</v>
      </c>
      <c r="BH39" s="259">
        <v>107.18964871</v>
      </c>
      <c r="BI39" s="347">
        <v>107.2877</v>
      </c>
      <c r="BJ39" s="347">
        <v>107.4106</v>
      </c>
      <c r="BK39" s="347">
        <v>107.5278</v>
      </c>
      <c r="BL39" s="347">
        <v>107.723</v>
      </c>
      <c r="BM39" s="347">
        <v>107.9659</v>
      </c>
      <c r="BN39" s="347">
        <v>108.28740000000001</v>
      </c>
      <c r="BO39" s="347">
        <v>108.6022</v>
      </c>
      <c r="BP39" s="347">
        <v>108.9414</v>
      </c>
      <c r="BQ39" s="347">
        <v>109.3044</v>
      </c>
      <c r="BR39" s="347">
        <v>109.69280000000001</v>
      </c>
      <c r="BS39" s="347">
        <v>110.10599999999999</v>
      </c>
      <c r="BT39" s="347">
        <v>110.6177</v>
      </c>
      <c r="BU39" s="347">
        <v>111.0253</v>
      </c>
      <c r="BV39" s="347">
        <v>111.4024</v>
      </c>
    </row>
    <row r="40" spans="1:74" ht="11.1" customHeight="1" x14ac:dyDescent="0.2">
      <c r="A40" s="326" t="s">
        <v>1163</v>
      </c>
      <c r="B40" s="41" t="s">
        <v>1200</v>
      </c>
      <c r="C40" s="259">
        <v>96.858594909999994</v>
      </c>
      <c r="D40" s="259">
        <v>96.606031509999994</v>
      </c>
      <c r="E40" s="259">
        <v>97.754076370000007</v>
      </c>
      <c r="F40" s="259">
        <v>96.690835129999996</v>
      </c>
      <c r="G40" s="259">
        <v>96.570290049999997</v>
      </c>
      <c r="H40" s="259">
        <v>96.785794760000002</v>
      </c>
      <c r="I40" s="259">
        <v>97.362673619999995</v>
      </c>
      <c r="J40" s="259">
        <v>97.411079810000004</v>
      </c>
      <c r="K40" s="259">
        <v>98.349813019999999</v>
      </c>
      <c r="L40" s="259">
        <v>98.692594720000002</v>
      </c>
      <c r="M40" s="259">
        <v>98.659821309999998</v>
      </c>
      <c r="N40" s="259">
        <v>99.328506309999995</v>
      </c>
      <c r="O40" s="259">
        <v>100.21172344999999</v>
      </c>
      <c r="P40" s="259">
        <v>100.52503780000001</v>
      </c>
      <c r="Q40" s="259">
        <v>99.535346959999998</v>
      </c>
      <c r="R40" s="259">
        <v>100.21544165</v>
      </c>
      <c r="S40" s="259">
        <v>99.359046800000002</v>
      </c>
      <c r="T40" s="259">
        <v>99.360863039999998</v>
      </c>
      <c r="U40" s="259">
        <v>99.713254190000001</v>
      </c>
      <c r="V40" s="259">
        <v>99.934976340000006</v>
      </c>
      <c r="W40" s="259">
        <v>99.390030429999996</v>
      </c>
      <c r="X40" s="259">
        <v>99.698227279999998</v>
      </c>
      <c r="Y40" s="259">
        <v>100.66397161</v>
      </c>
      <c r="Z40" s="259">
        <v>101.39205382</v>
      </c>
      <c r="AA40" s="259">
        <v>101.50521521</v>
      </c>
      <c r="AB40" s="259">
        <v>101.822329</v>
      </c>
      <c r="AC40" s="259">
        <v>101.6654056</v>
      </c>
      <c r="AD40" s="259">
        <v>101.36369465999999</v>
      </c>
      <c r="AE40" s="259">
        <v>102.06134124</v>
      </c>
      <c r="AF40" s="259">
        <v>101.81957688</v>
      </c>
      <c r="AG40" s="259">
        <v>101.67589656</v>
      </c>
      <c r="AH40" s="259">
        <v>102.17325361</v>
      </c>
      <c r="AI40" s="259">
        <v>102.18252979</v>
      </c>
      <c r="AJ40" s="259">
        <v>102.86158383</v>
      </c>
      <c r="AK40" s="259">
        <v>102.66222211</v>
      </c>
      <c r="AL40" s="259">
        <v>102.6799274</v>
      </c>
      <c r="AM40" s="259">
        <v>101.77567452</v>
      </c>
      <c r="AN40" s="259">
        <v>102.59190725000001</v>
      </c>
      <c r="AO40" s="259">
        <v>103.20596933</v>
      </c>
      <c r="AP40" s="259">
        <v>103.71768138</v>
      </c>
      <c r="AQ40" s="259">
        <v>103.82893369</v>
      </c>
      <c r="AR40" s="259">
        <v>104.46479149</v>
      </c>
      <c r="AS40" s="259">
        <v>105.04444088</v>
      </c>
      <c r="AT40" s="259">
        <v>104.75446094</v>
      </c>
      <c r="AU40" s="259">
        <v>105.00824229</v>
      </c>
      <c r="AV40" s="259">
        <v>104.90419072</v>
      </c>
      <c r="AW40" s="259">
        <v>105.38913045</v>
      </c>
      <c r="AX40" s="259">
        <v>105.84751197</v>
      </c>
      <c r="AY40" s="259">
        <v>104.88631509</v>
      </c>
      <c r="AZ40" s="259">
        <v>104.68826237</v>
      </c>
      <c r="BA40" s="259">
        <v>104.47044378</v>
      </c>
      <c r="BB40" s="259">
        <v>104.83640554</v>
      </c>
      <c r="BC40" s="259">
        <v>104.90583536</v>
      </c>
      <c r="BD40" s="259">
        <v>105.22434368</v>
      </c>
      <c r="BE40" s="259">
        <v>106.1333379</v>
      </c>
      <c r="BF40" s="259">
        <v>105.36272828</v>
      </c>
      <c r="BG40" s="259">
        <v>105.30805309</v>
      </c>
      <c r="BH40" s="259">
        <v>105.73942212999999</v>
      </c>
      <c r="BI40" s="347">
        <v>105.7689</v>
      </c>
      <c r="BJ40" s="347">
        <v>105.7748</v>
      </c>
      <c r="BK40" s="347">
        <v>105.6122</v>
      </c>
      <c r="BL40" s="347">
        <v>105.67910000000001</v>
      </c>
      <c r="BM40" s="347">
        <v>105.8308</v>
      </c>
      <c r="BN40" s="347">
        <v>106.13849999999999</v>
      </c>
      <c r="BO40" s="347">
        <v>106.4064</v>
      </c>
      <c r="BP40" s="347">
        <v>106.7059</v>
      </c>
      <c r="BQ40" s="347">
        <v>107.0342</v>
      </c>
      <c r="BR40" s="347">
        <v>107.3985</v>
      </c>
      <c r="BS40" s="347">
        <v>107.7962</v>
      </c>
      <c r="BT40" s="347">
        <v>108.31229999999999</v>
      </c>
      <c r="BU40" s="347">
        <v>108.7128</v>
      </c>
      <c r="BV40" s="347">
        <v>109.0829</v>
      </c>
    </row>
    <row r="41" spans="1:74" ht="11.1" customHeight="1" x14ac:dyDescent="0.2">
      <c r="A41" s="326" t="s">
        <v>1164</v>
      </c>
      <c r="B41" s="41" t="s">
        <v>1201</v>
      </c>
      <c r="C41" s="259">
        <v>97.177014999999997</v>
      </c>
      <c r="D41" s="259">
        <v>96.499573459999993</v>
      </c>
      <c r="E41" s="259">
        <v>98.043415890000006</v>
      </c>
      <c r="F41" s="259">
        <v>96.515903879999996</v>
      </c>
      <c r="G41" s="259">
        <v>96.223166309999996</v>
      </c>
      <c r="H41" s="259">
        <v>96.514760420000002</v>
      </c>
      <c r="I41" s="259">
        <v>97.336025000000006</v>
      </c>
      <c r="J41" s="259">
        <v>97.082525410000002</v>
      </c>
      <c r="K41" s="259">
        <v>98.473595439999997</v>
      </c>
      <c r="L41" s="259">
        <v>98.669483839999998</v>
      </c>
      <c r="M41" s="259">
        <v>98.584025999999994</v>
      </c>
      <c r="N41" s="259">
        <v>99.234604129999994</v>
      </c>
      <c r="O41" s="259">
        <v>100.34788428</v>
      </c>
      <c r="P41" s="259">
        <v>100.10246678999999</v>
      </c>
      <c r="Q41" s="259">
        <v>99.472473629999996</v>
      </c>
      <c r="R41" s="259">
        <v>99.780927779999999</v>
      </c>
      <c r="S41" s="259">
        <v>98.929081080000003</v>
      </c>
      <c r="T41" s="259">
        <v>99.101220530000006</v>
      </c>
      <c r="U41" s="259">
        <v>99.273646389999996</v>
      </c>
      <c r="V41" s="259">
        <v>99.710195339999999</v>
      </c>
      <c r="W41" s="259">
        <v>99.841650029999997</v>
      </c>
      <c r="X41" s="259">
        <v>100.46832856</v>
      </c>
      <c r="Y41" s="259">
        <v>101.12515008</v>
      </c>
      <c r="Z41" s="259">
        <v>101.84696062</v>
      </c>
      <c r="AA41" s="259">
        <v>102.37550021</v>
      </c>
      <c r="AB41" s="259">
        <v>102.59897014000001</v>
      </c>
      <c r="AC41" s="259">
        <v>102.51139405000001</v>
      </c>
      <c r="AD41" s="259">
        <v>102.31866699</v>
      </c>
      <c r="AE41" s="259">
        <v>103.43492179</v>
      </c>
      <c r="AF41" s="259">
        <v>103.31135397</v>
      </c>
      <c r="AG41" s="259">
        <v>102.87152488</v>
      </c>
      <c r="AH41" s="259">
        <v>103.29002097</v>
      </c>
      <c r="AI41" s="259">
        <v>103.19762442</v>
      </c>
      <c r="AJ41" s="259">
        <v>103.91013823</v>
      </c>
      <c r="AK41" s="259">
        <v>103.49518439000001</v>
      </c>
      <c r="AL41" s="259">
        <v>103.66602073</v>
      </c>
      <c r="AM41" s="259">
        <v>102.81283479</v>
      </c>
      <c r="AN41" s="259">
        <v>103.16961322</v>
      </c>
      <c r="AO41" s="259">
        <v>103.50775648</v>
      </c>
      <c r="AP41" s="259">
        <v>104.01796021</v>
      </c>
      <c r="AQ41" s="259">
        <v>103.44560786</v>
      </c>
      <c r="AR41" s="259">
        <v>103.66964104</v>
      </c>
      <c r="AS41" s="259">
        <v>104.62867534</v>
      </c>
      <c r="AT41" s="259">
        <v>104.41663862999999</v>
      </c>
      <c r="AU41" s="259">
        <v>104.36006466000001</v>
      </c>
      <c r="AV41" s="259">
        <v>104.34188546999999</v>
      </c>
      <c r="AW41" s="259">
        <v>104.81608463000001</v>
      </c>
      <c r="AX41" s="259">
        <v>105.44508148</v>
      </c>
      <c r="AY41" s="259">
        <v>104.47053832</v>
      </c>
      <c r="AZ41" s="259">
        <v>104.59706349</v>
      </c>
      <c r="BA41" s="259">
        <v>104.33790083</v>
      </c>
      <c r="BB41" s="259">
        <v>105.20567819999999</v>
      </c>
      <c r="BC41" s="259">
        <v>105.39863877000001</v>
      </c>
      <c r="BD41" s="259">
        <v>105.50322128000001</v>
      </c>
      <c r="BE41" s="259">
        <v>106.49523221</v>
      </c>
      <c r="BF41" s="259">
        <v>105.49575517</v>
      </c>
      <c r="BG41" s="259">
        <v>105.3545615</v>
      </c>
      <c r="BH41" s="259">
        <v>105.95107514999999</v>
      </c>
      <c r="BI41" s="347">
        <v>106.0091</v>
      </c>
      <c r="BJ41" s="347">
        <v>106.05119999999999</v>
      </c>
      <c r="BK41" s="347">
        <v>105.976</v>
      </c>
      <c r="BL41" s="347">
        <v>106.06229999999999</v>
      </c>
      <c r="BM41" s="347">
        <v>106.2086</v>
      </c>
      <c r="BN41" s="347">
        <v>106.4251</v>
      </c>
      <c r="BO41" s="347">
        <v>106.6842</v>
      </c>
      <c r="BP41" s="347">
        <v>106.9958</v>
      </c>
      <c r="BQ41" s="347">
        <v>107.3853</v>
      </c>
      <c r="BR41" s="347">
        <v>107.783</v>
      </c>
      <c r="BS41" s="347">
        <v>108.21420000000001</v>
      </c>
      <c r="BT41" s="347">
        <v>108.7585</v>
      </c>
      <c r="BU41" s="347">
        <v>109.197</v>
      </c>
      <c r="BV41" s="347">
        <v>109.6095</v>
      </c>
    </row>
    <row r="42" spans="1:74" ht="11.1" customHeight="1" x14ac:dyDescent="0.2">
      <c r="A42" s="37"/>
      <c r="B42" s="41"/>
      <c r="C42" s="259"/>
      <c r="D42" s="259"/>
      <c r="E42" s="259"/>
      <c r="F42" s="259"/>
      <c r="G42" s="259"/>
      <c r="H42" s="259"/>
      <c r="I42" s="259"/>
      <c r="J42" s="259"/>
      <c r="K42" s="259"/>
      <c r="L42" s="259"/>
      <c r="M42" s="259"/>
      <c r="N42" s="259"/>
      <c r="O42" s="259"/>
      <c r="P42" s="259"/>
      <c r="Q42" s="259"/>
      <c r="R42" s="259"/>
      <c r="S42" s="259"/>
      <c r="T42" s="259"/>
      <c r="U42" s="259"/>
      <c r="V42" s="259"/>
      <c r="W42" s="259"/>
      <c r="X42" s="259"/>
      <c r="Y42" s="259"/>
      <c r="Z42" s="259"/>
      <c r="AA42" s="259"/>
      <c r="AB42" s="259"/>
      <c r="AC42" s="259"/>
      <c r="AD42" s="259"/>
      <c r="AE42" s="259"/>
      <c r="AF42" s="259"/>
      <c r="AG42" s="259"/>
      <c r="AH42" s="259"/>
      <c r="AI42" s="259"/>
      <c r="AJ42" s="259"/>
      <c r="AK42" s="259"/>
      <c r="AL42" s="259"/>
      <c r="AM42" s="259"/>
      <c r="AN42" s="259"/>
      <c r="AO42" s="259"/>
      <c r="AP42" s="259"/>
      <c r="AQ42" s="259"/>
      <c r="AR42" s="259"/>
      <c r="AS42" s="259"/>
      <c r="AT42" s="259"/>
      <c r="AU42" s="259"/>
      <c r="AV42" s="259"/>
      <c r="AW42" s="259"/>
      <c r="AX42" s="259"/>
      <c r="AY42" s="259"/>
      <c r="AZ42" s="259"/>
      <c r="BA42" s="259"/>
      <c r="BB42" s="259"/>
      <c r="BC42" s="259"/>
      <c r="BD42" s="259"/>
      <c r="BE42" s="259"/>
      <c r="BF42" s="259"/>
      <c r="BG42" s="259"/>
      <c r="BH42" s="259"/>
      <c r="BI42" s="347"/>
      <c r="BJ42" s="347"/>
      <c r="BK42" s="347"/>
      <c r="BL42" s="347"/>
      <c r="BM42" s="347"/>
      <c r="BN42" s="347"/>
      <c r="BO42" s="347"/>
      <c r="BP42" s="347"/>
      <c r="BQ42" s="347"/>
      <c r="BR42" s="347"/>
      <c r="BS42" s="347"/>
      <c r="BT42" s="347"/>
      <c r="BU42" s="347"/>
      <c r="BV42" s="347"/>
    </row>
    <row r="43" spans="1:74" ht="11.1" customHeight="1" x14ac:dyDescent="0.2">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330"/>
      <c r="BJ43" s="330"/>
      <c r="BK43" s="330"/>
      <c r="BL43" s="330"/>
      <c r="BM43" s="330"/>
      <c r="BN43" s="330"/>
      <c r="BO43" s="330"/>
      <c r="BP43" s="330"/>
      <c r="BQ43" s="330"/>
      <c r="BR43" s="330"/>
      <c r="BS43" s="330"/>
      <c r="BT43" s="330"/>
      <c r="BU43" s="330"/>
      <c r="BV43" s="330"/>
    </row>
    <row r="44" spans="1:74" ht="11.1" customHeight="1" x14ac:dyDescent="0.2">
      <c r="A44" s="134"/>
      <c r="B44" s="139" t="s">
        <v>1159</v>
      </c>
      <c r="C44" s="245"/>
      <c r="D44" s="245"/>
      <c r="E44" s="245"/>
      <c r="F44" s="245"/>
      <c r="G44" s="245"/>
      <c r="H44" s="245"/>
      <c r="I44" s="245"/>
      <c r="J44" s="245"/>
      <c r="K44" s="245"/>
      <c r="L44" s="245"/>
      <c r="M44" s="245"/>
      <c r="N44" s="245"/>
      <c r="O44" s="245"/>
      <c r="P44" s="245"/>
      <c r="Q44" s="245"/>
      <c r="R44" s="245"/>
      <c r="S44" s="245"/>
      <c r="T44" s="245"/>
      <c r="U44" s="245"/>
      <c r="V44" s="245"/>
      <c r="W44" s="245"/>
      <c r="X44" s="245"/>
      <c r="Y44" s="245"/>
      <c r="Z44" s="245"/>
      <c r="AA44" s="245"/>
      <c r="AB44" s="245"/>
      <c r="AC44" s="245"/>
      <c r="AD44" s="245"/>
      <c r="AE44" s="245"/>
      <c r="AF44" s="245"/>
      <c r="AG44" s="245"/>
      <c r="AH44" s="245"/>
      <c r="AI44" s="245"/>
      <c r="AJ44" s="245"/>
      <c r="AK44" s="245"/>
      <c r="AL44" s="245"/>
      <c r="AM44" s="245"/>
      <c r="AN44" s="245"/>
      <c r="AO44" s="245"/>
      <c r="AP44" s="245"/>
      <c r="AQ44" s="245"/>
      <c r="AR44" s="245"/>
      <c r="AS44" s="245"/>
      <c r="AT44" s="245"/>
      <c r="AU44" s="245"/>
      <c r="AV44" s="245"/>
      <c r="AW44" s="245"/>
      <c r="AX44" s="245"/>
      <c r="AY44" s="245"/>
      <c r="AZ44" s="245"/>
      <c r="BA44" s="245"/>
      <c r="BB44" s="245"/>
      <c r="BC44" s="245"/>
      <c r="BD44" s="245"/>
      <c r="BE44" s="245"/>
      <c r="BF44" s="245"/>
      <c r="BG44" s="245"/>
      <c r="BH44" s="245"/>
      <c r="BI44" s="358"/>
      <c r="BJ44" s="358"/>
      <c r="BK44" s="358"/>
      <c r="BL44" s="358"/>
      <c r="BM44" s="358"/>
      <c r="BN44" s="358"/>
      <c r="BO44" s="358"/>
      <c r="BP44" s="358"/>
      <c r="BQ44" s="358"/>
      <c r="BR44" s="358"/>
      <c r="BS44" s="358"/>
      <c r="BT44" s="358"/>
      <c r="BU44" s="358"/>
      <c r="BV44" s="358"/>
    </row>
    <row r="45" spans="1:74" ht="11.1" customHeight="1" x14ac:dyDescent="0.2">
      <c r="A45" s="140" t="s">
        <v>752</v>
      </c>
      <c r="B45" s="210" t="s">
        <v>626</v>
      </c>
      <c r="C45" s="215">
        <v>2.2114799999999999</v>
      </c>
      <c r="D45" s="215">
        <v>2.2190400000000001</v>
      </c>
      <c r="E45" s="215">
        <v>2.2304400000000002</v>
      </c>
      <c r="F45" s="215">
        <v>2.2406000000000001</v>
      </c>
      <c r="G45" s="215">
        <v>2.2486899999999999</v>
      </c>
      <c r="H45" s="215">
        <v>2.2484099999999998</v>
      </c>
      <c r="I45" s="215">
        <v>2.2541899999999999</v>
      </c>
      <c r="J45" s="215">
        <v>2.2608199999999998</v>
      </c>
      <c r="K45" s="215">
        <v>2.2667600000000001</v>
      </c>
      <c r="L45" s="215">
        <v>2.2681100000000001</v>
      </c>
      <c r="M45" s="215">
        <v>2.2715700000000001</v>
      </c>
      <c r="N45" s="215">
        <v>2.2714500000000002</v>
      </c>
      <c r="O45" s="215">
        <v>2.27759</v>
      </c>
      <c r="P45" s="215">
        <v>2.2828499999999998</v>
      </c>
      <c r="Q45" s="215">
        <v>2.2886600000000001</v>
      </c>
      <c r="R45" s="215">
        <v>2.2917200000000002</v>
      </c>
      <c r="S45" s="215">
        <v>2.2878500000000002</v>
      </c>
      <c r="T45" s="215">
        <v>2.28626</v>
      </c>
      <c r="U45" s="215">
        <v>2.2858399999999999</v>
      </c>
      <c r="V45" s="215">
        <v>2.2991100000000002</v>
      </c>
      <c r="W45" s="215">
        <v>2.3110400000000002</v>
      </c>
      <c r="X45" s="215">
        <v>2.3174100000000002</v>
      </c>
      <c r="Y45" s="215">
        <v>2.31202</v>
      </c>
      <c r="Z45" s="215">
        <v>2.3116500000000002</v>
      </c>
      <c r="AA45" s="215">
        <v>2.3144399999999998</v>
      </c>
      <c r="AB45" s="215">
        <v>2.32803</v>
      </c>
      <c r="AC45" s="215">
        <v>2.3224499999999999</v>
      </c>
      <c r="AD45" s="215">
        <v>2.3167200000000001</v>
      </c>
      <c r="AE45" s="215">
        <v>2.3199000000000001</v>
      </c>
      <c r="AF45" s="215">
        <v>2.3258299999999998</v>
      </c>
      <c r="AG45" s="215">
        <v>2.3298000000000001</v>
      </c>
      <c r="AH45" s="215">
        <v>2.33413</v>
      </c>
      <c r="AI45" s="215">
        <v>2.3377300000000001</v>
      </c>
      <c r="AJ45" s="215">
        <v>2.3390300000000002</v>
      </c>
      <c r="AK45" s="215">
        <v>2.3403800000000001</v>
      </c>
      <c r="AL45" s="215">
        <v>2.3469699999999998</v>
      </c>
      <c r="AM45" s="215">
        <v>2.35128</v>
      </c>
      <c r="AN45" s="215">
        <v>2.3535599999999999</v>
      </c>
      <c r="AO45" s="215">
        <v>2.3578999999999999</v>
      </c>
      <c r="AP45" s="215">
        <v>2.3624000000000001</v>
      </c>
      <c r="AQ45" s="215">
        <v>2.3694999999999999</v>
      </c>
      <c r="AR45" s="215">
        <v>2.3734799999999998</v>
      </c>
      <c r="AS45" s="215">
        <v>2.3759600000000001</v>
      </c>
      <c r="AT45" s="215">
        <v>2.3740899999999998</v>
      </c>
      <c r="AU45" s="215">
        <v>2.3762599999999998</v>
      </c>
      <c r="AV45" s="215">
        <v>2.3775300000000001</v>
      </c>
      <c r="AW45" s="215">
        <v>2.3706700000000001</v>
      </c>
      <c r="AX45" s="215">
        <v>2.3628399999999998</v>
      </c>
      <c r="AY45" s="215">
        <v>2.3467699999999998</v>
      </c>
      <c r="AZ45" s="215">
        <v>2.3518599999999998</v>
      </c>
      <c r="BA45" s="215">
        <v>2.3574000000000002</v>
      </c>
      <c r="BB45" s="215">
        <v>2.35982</v>
      </c>
      <c r="BC45" s="215">
        <v>2.3703099999999999</v>
      </c>
      <c r="BD45" s="215">
        <v>2.3778600000000001</v>
      </c>
      <c r="BE45" s="215">
        <v>2.3809900000000002</v>
      </c>
      <c r="BF45" s="215">
        <v>2.3793099999999998</v>
      </c>
      <c r="BG45" s="215">
        <v>2.3756599999999999</v>
      </c>
      <c r="BH45" s="215">
        <v>2.3788872592999999</v>
      </c>
      <c r="BI45" s="356">
        <v>2.3811520000000002</v>
      </c>
      <c r="BJ45" s="356">
        <v>2.3847049999999999</v>
      </c>
      <c r="BK45" s="356">
        <v>2.3911950000000002</v>
      </c>
      <c r="BL45" s="356">
        <v>2.3960889999999999</v>
      </c>
      <c r="BM45" s="356">
        <v>2.4010359999999999</v>
      </c>
      <c r="BN45" s="356">
        <v>2.4063150000000002</v>
      </c>
      <c r="BO45" s="356">
        <v>2.4111570000000002</v>
      </c>
      <c r="BP45" s="356">
        <v>2.4158409999999999</v>
      </c>
      <c r="BQ45" s="356">
        <v>2.420048</v>
      </c>
      <c r="BR45" s="356">
        <v>2.424655</v>
      </c>
      <c r="BS45" s="356">
        <v>2.4293429999999998</v>
      </c>
      <c r="BT45" s="356">
        <v>2.43384</v>
      </c>
      <c r="BU45" s="356">
        <v>2.4388939999999999</v>
      </c>
      <c r="BV45" s="356">
        <v>2.4442339999999998</v>
      </c>
    </row>
    <row r="46" spans="1:74" ht="11.1" customHeight="1" x14ac:dyDescent="0.2">
      <c r="A46" s="145"/>
      <c r="B46" s="139" t="s">
        <v>22</v>
      </c>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c r="AA46" s="220"/>
      <c r="AB46" s="220"/>
      <c r="AC46" s="220"/>
      <c r="AD46" s="220"/>
      <c r="AE46" s="220"/>
      <c r="AF46" s="220"/>
      <c r="AG46" s="220"/>
      <c r="AH46" s="220"/>
      <c r="AI46" s="220"/>
      <c r="AJ46" s="220"/>
      <c r="AK46" s="220"/>
      <c r="AL46" s="220"/>
      <c r="AM46" s="220"/>
      <c r="AN46" s="220"/>
      <c r="AO46" s="220"/>
      <c r="AP46" s="220"/>
      <c r="AQ46" s="220"/>
      <c r="AR46" s="220"/>
      <c r="AS46" s="220"/>
      <c r="AT46" s="220"/>
      <c r="AU46" s="220"/>
      <c r="AV46" s="220"/>
      <c r="AW46" s="220"/>
      <c r="AX46" s="220"/>
      <c r="AY46" s="220"/>
      <c r="AZ46" s="220"/>
      <c r="BA46" s="220"/>
      <c r="BB46" s="220"/>
      <c r="BC46" s="220"/>
      <c r="BD46" s="220"/>
      <c r="BE46" s="220"/>
      <c r="BF46" s="220"/>
      <c r="BG46" s="220"/>
      <c r="BH46" s="220"/>
      <c r="BI46" s="333"/>
      <c r="BJ46" s="333"/>
      <c r="BK46" s="333"/>
      <c r="BL46" s="333"/>
      <c r="BM46" s="333"/>
      <c r="BN46" s="333"/>
      <c r="BO46" s="333"/>
      <c r="BP46" s="333"/>
      <c r="BQ46" s="333"/>
      <c r="BR46" s="333"/>
      <c r="BS46" s="333"/>
      <c r="BT46" s="333"/>
      <c r="BU46" s="333"/>
      <c r="BV46" s="333"/>
    </row>
    <row r="47" spans="1:74" ht="11.1" customHeight="1" x14ac:dyDescent="0.2">
      <c r="A47" s="140" t="s">
        <v>751</v>
      </c>
      <c r="B47" s="210" t="s">
        <v>627</v>
      </c>
      <c r="C47" s="215">
        <v>1.9470502748</v>
      </c>
      <c r="D47" s="215">
        <v>1.9682353453999999</v>
      </c>
      <c r="E47" s="215">
        <v>1.9876697618000001</v>
      </c>
      <c r="F47" s="215">
        <v>2.0098567162999998</v>
      </c>
      <c r="G47" s="215">
        <v>2.0224124305000002</v>
      </c>
      <c r="H47" s="215">
        <v>2.0298400967000001</v>
      </c>
      <c r="I47" s="215">
        <v>2.0264084397</v>
      </c>
      <c r="J47" s="215">
        <v>2.0278784658000002</v>
      </c>
      <c r="K47" s="215">
        <v>2.0285188999999999</v>
      </c>
      <c r="L47" s="215">
        <v>2.0271164389999998</v>
      </c>
      <c r="M47" s="215">
        <v>2.0270076669999999</v>
      </c>
      <c r="N47" s="215">
        <v>2.0269792807</v>
      </c>
      <c r="O47" s="215">
        <v>2.03071621</v>
      </c>
      <c r="P47" s="215">
        <v>2.0280848975999999</v>
      </c>
      <c r="Q47" s="215">
        <v>2.0227702733999999</v>
      </c>
      <c r="R47" s="215">
        <v>2.0057943678000001</v>
      </c>
      <c r="S47" s="215">
        <v>2.0018465974000001</v>
      </c>
      <c r="T47" s="215">
        <v>2.0019489926</v>
      </c>
      <c r="U47" s="215">
        <v>2.0095799658</v>
      </c>
      <c r="V47" s="215">
        <v>2.0151738827000001</v>
      </c>
      <c r="W47" s="215">
        <v>2.0222091557000001</v>
      </c>
      <c r="X47" s="215">
        <v>2.0365734206999999</v>
      </c>
      <c r="Y47" s="215">
        <v>2.0420756791999999</v>
      </c>
      <c r="Z47" s="215">
        <v>2.0446035671999998</v>
      </c>
      <c r="AA47" s="215">
        <v>2.0420467365000001</v>
      </c>
      <c r="AB47" s="215">
        <v>2.0402086442999998</v>
      </c>
      <c r="AC47" s="215">
        <v>2.0369789424999998</v>
      </c>
      <c r="AD47" s="215">
        <v>2.0272561254000001</v>
      </c>
      <c r="AE47" s="215">
        <v>2.0250693337999999</v>
      </c>
      <c r="AF47" s="215">
        <v>2.0253170621000001</v>
      </c>
      <c r="AG47" s="215">
        <v>2.0320173972000002</v>
      </c>
      <c r="AH47" s="215">
        <v>2.0341205998</v>
      </c>
      <c r="AI47" s="215">
        <v>2.0356447568</v>
      </c>
      <c r="AJ47" s="215">
        <v>2.0330151764000002</v>
      </c>
      <c r="AK47" s="215">
        <v>2.0360622613000001</v>
      </c>
      <c r="AL47" s="215">
        <v>2.0412113194999999</v>
      </c>
      <c r="AM47" s="215">
        <v>2.0530299762999999</v>
      </c>
      <c r="AN47" s="215">
        <v>2.0589572622999999</v>
      </c>
      <c r="AO47" s="215">
        <v>2.0635608027000001</v>
      </c>
      <c r="AP47" s="215">
        <v>2.0672625538</v>
      </c>
      <c r="AQ47" s="215">
        <v>2.0689021358000002</v>
      </c>
      <c r="AR47" s="215">
        <v>2.0689015047999999</v>
      </c>
      <c r="AS47" s="215">
        <v>2.0705038143999999</v>
      </c>
      <c r="AT47" s="215">
        <v>2.0647903927</v>
      </c>
      <c r="AU47" s="215">
        <v>2.0550043930999999</v>
      </c>
      <c r="AV47" s="215">
        <v>2.0448521020000001</v>
      </c>
      <c r="AW47" s="215">
        <v>2.0241412316999998</v>
      </c>
      <c r="AX47" s="215">
        <v>1.9965780687000001</v>
      </c>
      <c r="AY47" s="215">
        <v>1.9381270355</v>
      </c>
      <c r="AZ47" s="215">
        <v>1.9148859699</v>
      </c>
      <c r="BA47" s="215">
        <v>1.9028192946</v>
      </c>
      <c r="BB47" s="215">
        <v>1.9166042787999999</v>
      </c>
      <c r="BC47" s="215">
        <v>1.9158784319</v>
      </c>
      <c r="BD47" s="215">
        <v>1.9153190232999999</v>
      </c>
      <c r="BE47" s="215">
        <v>1.9144931688</v>
      </c>
      <c r="BF47" s="215">
        <v>1.9145912996000001</v>
      </c>
      <c r="BG47" s="215">
        <v>1.9151805316999999</v>
      </c>
      <c r="BH47" s="215">
        <v>1.9152941852000001</v>
      </c>
      <c r="BI47" s="356">
        <v>1.917591</v>
      </c>
      <c r="BJ47" s="356">
        <v>1.921103</v>
      </c>
      <c r="BK47" s="356">
        <v>1.9276</v>
      </c>
      <c r="BL47" s="356">
        <v>1.9322189999999999</v>
      </c>
      <c r="BM47" s="356">
        <v>1.9367270000000001</v>
      </c>
      <c r="BN47" s="356">
        <v>1.9409430000000001</v>
      </c>
      <c r="BO47" s="356">
        <v>1.945368</v>
      </c>
      <c r="BP47" s="356">
        <v>1.9498200000000001</v>
      </c>
      <c r="BQ47" s="356">
        <v>1.955079</v>
      </c>
      <c r="BR47" s="356">
        <v>1.9589970000000001</v>
      </c>
      <c r="BS47" s="356">
        <v>1.9623569999999999</v>
      </c>
      <c r="BT47" s="356">
        <v>1.963214</v>
      </c>
      <c r="BU47" s="356">
        <v>1.9669129999999999</v>
      </c>
      <c r="BV47" s="356">
        <v>1.971509</v>
      </c>
    </row>
    <row r="48" spans="1:74" ht="11.1" customHeight="1" x14ac:dyDescent="0.2">
      <c r="A48" s="134"/>
      <c r="B48" s="139" t="s">
        <v>916</v>
      </c>
      <c r="C48" s="245"/>
      <c r="D48" s="245"/>
      <c r="E48" s="245"/>
      <c r="F48" s="245"/>
      <c r="G48" s="245"/>
      <c r="H48" s="245"/>
      <c r="I48" s="245"/>
      <c r="J48" s="245"/>
      <c r="K48" s="245"/>
      <c r="L48" s="245"/>
      <c r="M48" s="245"/>
      <c r="N48" s="245"/>
      <c r="O48" s="245"/>
      <c r="P48" s="245"/>
      <c r="Q48" s="245"/>
      <c r="R48" s="245"/>
      <c r="S48" s="245"/>
      <c r="T48" s="245"/>
      <c r="U48" s="245"/>
      <c r="V48" s="245"/>
      <c r="W48" s="245"/>
      <c r="X48" s="245"/>
      <c r="Y48" s="245"/>
      <c r="Z48" s="245"/>
      <c r="AA48" s="245"/>
      <c r="AB48" s="245"/>
      <c r="AC48" s="245"/>
      <c r="AD48" s="245"/>
      <c r="AE48" s="245"/>
      <c r="AF48" s="245"/>
      <c r="AG48" s="245"/>
      <c r="AH48" s="245"/>
      <c r="AI48" s="245"/>
      <c r="AJ48" s="245"/>
      <c r="AK48" s="245"/>
      <c r="AL48" s="245"/>
      <c r="AM48" s="245"/>
      <c r="AN48" s="245"/>
      <c r="AO48" s="245"/>
      <c r="AP48" s="245"/>
      <c r="AQ48" s="245"/>
      <c r="AR48" s="245"/>
      <c r="AS48" s="245"/>
      <c r="AT48" s="245"/>
      <c r="AU48" s="245"/>
      <c r="AV48" s="245"/>
      <c r="AW48" s="245"/>
      <c r="AX48" s="245"/>
      <c r="AY48" s="245"/>
      <c r="AZ48" s="245"/>
      <c r="BA48" s="245"/>
      <c r="BB48" s="245"/>
      <c r="BC48" s="245"/>
      <c r="BD48" s="245"/>
      <c r="BE48" s="245"/>
      <c r="BF48" s="245"/>
      <c r="BG48" s="245"/>
      <c r="BH48" s="245"/>
      <c r="BI48" s="358"/>
      <c r="BJ48" s="358"/>
      <c r="BK48" s="358"/>
      <c r="BL48" s="358"/>
      <c r="BM48" s="358"/>
      <c r="BN48" s="358"/>
      <c r="BO48" s="358"/>
      <c r="BP48" s="358"/>
      <c r="BQ48" s="358"/>
      <c r="BR48" s="358"/>
      <c r="BS48" s="358"/>
      <c r="BT48" s="358"/>
      <c r="BU48" s="358"/>
      <c r="BV48" s="358"/>
    </row>
    <row r="49" spans="1:74" ht="11.1" customHeight="1" x14ac:dyDescent="0.2">
      <c r="A49" s="140" t="s">
        <v>753</v>
      </c>
      <c r="B49" s="210" t="s">
        <v>627</v>
      </c>
      <c r="C49" s="215">
        <v>2.5590000000000002</v>
      </c>
      <c r="D49" s="215">
        <v>2.6629999999999998</v>
      </c>
      <c r="E49" s="215">
        <v>2.988</v>
      </c>
      <c r="F49" s="215">
        <v>3.1960000000000002</v>
      </c>
      <c r="G49" s="215">
        <v>3.3180000000000001</v>
      </c>
      <c r="H49" s="215">
        <v>3.1379999999999999</v>
      </c>
      <c r="I49" s="215">
        <v>3.141</v>
      </c>
      <c r="J49" s="215">
        <v>2.996</v>
      </c>
      <c r="K49" s="215">
        <v>3.06</v>
      </c>
      <c r="L49" s="215">
        <v>2.9460000000000002</v>
      </c>
      <c r="M49" s="215">
        <v>2.9940000000000002</v>
      </c>
      <c r="N49" s="215">
        <v>2.871</v>
      </c>
      <c r="O49" s="215">
        <v>2.95</v>
      </c>
      <c r="P49" s="215">
        <v>3.0670000000000002</v>
      </c>
      <c r="Q49" s="215">
        <v>3.2429999999999999</v>
      </c>
      <c r="R49" s="215">
        <v>3.27</v>
      </c>
      <c r="S49" s="215">
        <v>3.1309999999999998</v>
      </c>
      <c r="T49" s="215">
        <v>2.9169999999999998</v>
      </c>
      <c r="U49" s="215">
        <v>2.863</v>
      </c>
      <c r="V49" s="215">
        <v>3.097</v>
      </c>
      <c r="W49" s="215">
        <v>3.278</v>
      </c>
      <c r="X49" s="215">
        <v>3.2080000000000002</v>
      </c>
      <c r="Y49" s="215">
        <v>2.9239999999999999</v>
      </c>
      <c r="Z49" s="215">
        <v>2.8330000000000002</v>
      </c>
      <c r="AA49" s="215">
        <v>2.8759999999999999</v>
      </c>
      <c r="AB49" s="215">
        <v>3.113</v>
      </c>
      <c r="AC49" s="215">
        <v>3.0379999999999998</v>
      </c>
      <c r="AD49" s="215">
        <v>2.976</v>
      </c>
      <c r="AE49" s="215">
        <v>2.9609999999999999</v>
      </c>
      <c r="AF49" s="215">
        <v>2.9420000000000002</v>
      </c>
      <c r="AG49" s="215">
        <v>2.944</v>
      </c>
      <c r="AH49" s="215">
        <v>3.0129999999999999</v>
      </c>
      <c r="AI49" s="215">
        <v>3.0070000000000001</v>
      </c>
      <c r="AJ49" s="215">
        <v>2.9079999999999999</v>
      </c>
      <c r="AK49" s="215">
        <v>2.7789999999999999</v>
      </c>
      <c r="AL49" s="215">
        <v>2.8079999999999998</v>
      </c>
      <c r="AM49" s="215">
        <v>2.8180000000000001</v>
      </c>
      <c r="AN49" s="215">
        <v>2.871</v>
      </c>
      <c r="AO49" s="215">
        <v>2.9409999999999998</v>
      </c>
      <c r="AP49" s="215">
        <v>3.0110000000000001</v>
      </c>
      <c r="AQ49" s="215">
        <v>2.9860000000000002</v>
      </c>
      <c r="AR49" s="215">
        <v>2.9830000000000001</v>
      </c>
      <c r="AS49" s="215">
        <v>2.9409999999999998</v>
      </c>
      <c r="AT49" s="215">
        <v>2.9169999999999998</v>
      </c>
      <c r="AU49" s="215">
        <v>2.851</v>
      </c>
      <c r="AV49" s="215">
        <v>2.6019999999999999</v>
      </c>
      <c r="AW49" s="215">
        <v>2.4020000000000001</v>
      </c>
      <c r="AX49" s="215">
        <v>2.0409999999999999</v>
      </c>
      <c r="AY49" s="215">
        <v>1.627</v>
      </c>
      <c r="AZ49" s="215">
        <v>1.6850000000000001</v>
      </c>
      <c r="BA49" s="215">
        <v>1.829</v>
      </c>
      <c r="BB49" s="215">
        <v>1.78</v>
      </c>
      <c r="BC49" s="215">
        <v>2.0099999999999998</v>
      </c>
      <c r="BD49" s="215">
        <v>2.0489999999999999</v>
      </c>
      <c r="BE49" s="215">
        <v>1.9176550000000001</v>
      </c>
      <c r="BF49" s="215">
        <v>1.7701480000000001</v>
      </c>
      <c r="BG49" s="215">
        <v>1.707319</v>
      </c>
      <c r="BH49" s="215">
        <v>1.639251</v>
      </c>
      <c r="BI49" s="356">
        <v>1.6356949999999999</v>
      </c>
      <c r="BJ49" s="356">
        <v>1.601621</v>
      </c>
      <c r="BK49" s="356">
        <v>1.612215</v>
      </c>
      <c r="BL49" s="356">
        <v>1.650325</v>
      </c>
      <c r="BM49" s="356">
        <v>1.7292860000000001</v>
      </c>
      <c r="BN49" s="356">
        <v>1.7958050000000001</v>
      </c>
      <c r="BO49" s="356">
        <v>1.844077</v>
      </c>
      <c r="BP49" s="356">
        <v>1.889869</v>
      </c>
      <c r="BQ49" s="356">
        <v>1.8920760000000001</v>
      </c>
      <c r="BR49" s="356">
        <v>1.8916139999999999</v>
      </c>
      <c r="BS49" s="356">
        <v>1.8626100000000001</v>
      </c>
      <c r="BT49" s="356">
        <v>1.8030139999999999</v>
      </c>
      <c r="BU49" s="356">
        <v>1.75989</v>
      </c>
      <c r="BV49" s="356">
        <v>1.724691</v>
      </c>
    </row>
    <row r="50" spans="1:74" ht="11.1" customHeight="1" x14ac:dyDescent="0.2">
      <c r="A50" s="140"/>
      <c r="B50" s="139" t="s">
        <v>730</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330"/>
      <c r="BJ50" s="330"/>
      <c r="BK50" s="330"/>
      <c r="BL50" s="330"/>
      <c r="BM50" s="330"/>
      <c r="BN50" s="330"/>
      <c r="BO50" s="330"/>
      <c r="BP50" s="330"/>
      <c r="BQ50" s="330"/>
      <c r="BR50" s="330"/>
      <c r="BS50" s="330"/>
      <c r="BT50" s="330"/>
      <c r="BU50" s="330"/>
      <c r="BV50" s="330"/>
    </row>
    <row r="51" spans="1:74" ht="11.1" customHeight="1" x14ac:dyDescent="0.2">
      <c r="A51" s="37" t="s">
        <v>731</v>
      </c>
      <c r="B51" s="210" t="s">
        <v>1175</v>
      </c>
      <c r="C51" s="259">
        <v>102.21366666999999</v>
      </c>
      <c r="D51" s="259">
        <v>102.39733333</v>
      </c>
      <c r="E51" s="259">
        <v>102.616</v>
      </c>
      <c r="F51" s="259">
        <v>102.94018518999999</v>
      </c>
      <c r="G51" s="259">
        <v>103.17596296000001</v>
      </c>
      <c r="H51" s="259">
        <v>103.39385185</v>
      </c>
      <c r="I51" s="259">
        <v>103.6377037</v>
      </c>
      <c r="J51" s="259">
        <v>103.78692593</v>
      </c>
      <c r="K51" s="259">
        <v>103.88537037</v>
      </c>
      <c r="L51" s="259">
        <v>103.80459259</v>
      </c>
      <c r="M51" s="259">
        <v>103.89781481</v>
      </c>
      <c r="N51" s="259">
        <v>104.03659259</v>
      </c>
      <c r="O51" s="259">
        <v>104.29485185</v>
      </c>
      <c r="P51" s="259">
        <v>104.4692963</v>
      </c>
      <c r="Q51" s="259">
        <v>104.63385185</v>
      </c>
      <c r="R51" s="259">
        <v>104.75266667</v>
      </c>
      <c r="S51" s="259">
        <v>104.92433333</v>
      </c>
      <c r="T51" s="259">
        <v>105.113</v>
      </c>
      <c r="U51" s="259">
        <v>105.37496296</v>
      </c>
      <c r="V51" s="259">
        <v>105.55540741</v>
      </c>
      <c r="W51" s="259">
        <v>105.71062963</v>
      </c>
      <c r="X51" s="259">
        <v>105.80611111</v>
      </c>
      <c r="Y51" s="259">
        <v>105.93677778</v>
      </c>
      <c r="Z51" s="259">
        <v>106.06811111</v>
      </c>
      <c r="AA51" s="259">
        <v>106.21640741</v>
      </c>
      <c r="AB51" s="259">
        <v>106.33685185</v>
      </c>
      <c r="AC51" s="259">
        <v>106.44574074000001</v>
      </c>
      <c r="AD51" s="259">
        <v>106.49255556</v>
      </c>
      <c r="AE51" s="259">
        <v>106.61622222</v>
      </c>
      <c r="AF51" s="259">
        <v>106.76622222</v>
      </c>
      <c r="AG51" s="259">
        <v>106.98551852</v>
      </c>
      <c r="AH51" s="259">
        <v>107.15596296</v>
      </c>
      <c r="AI51" s="259">
        <v>107.32051851999999</v>
      </c>
      <c r="AJ51" s="259">
        <v>107.48333332999999</v>
      </c>
      <c r="AK51" s="259">
        <v>107.633</v>
      </c>
      <c r="AL51" s="259">
        <v>107.77366667</v>
      </c>
      <c r="AM51" s="259">
        <v>107.86355555999999</v>
      </c>
      <c r="AN51" s="259">
        <v>108.01755556000001</v>
      </c>
      <c r="AO51" s="259">
        <v>108.19388889</v>
      </c>
      <c r="AP51" s="259">
        <v>108.44722222</v>
      </c>
      <c r="AQ51" s="259">
        <v>108.62722221999999</v>
      </c>
      <c r="AR51" s="259">
        <v>108.78855556000001</v>
      </c>
      <c r="AS51" s="259">
        <v>108.965</v>
      </c>
      <c r="AT51" s="259">
        <v>109.06366667</v>
      </c>
      <c r="AU51" s="259">
        <v>109.11833333</v>
      </c>
      <c r="AV51" s="259">
        <v>109.07048148</v>
      </c>
      <c r="AW51" s="259">
        <v>109.08103704</v>
      </c>
      <c r="AX51" s="259">
        <v>109.09148148</v>
      </c>
      <c r="AY51" s="259">
        <v>109.02137037</v>
      </c>
      <c r="AZ51" s="259">
        <v>109.09192593</v>
      </c>
      <c r="BA51" s="259">
        <v>109.2227037</v>
      </c>
      <c r="BB51" s="259">
        <v>109.4137037</v>
      </c>
      <c r="BC51" s="259">
        <v>109.66492593</v>
      </c>
      <c r="BD51" s="259">
        <v>109.97637037</v>
      </c>
      <c r="BE51" s="259">
        <v>110.02042963</v>
      </c>
      <c r="BF51" s="259">
        <v>110.20144074</v>
      </c>
      <c r="BG51" s="259">
        <v>110.39042963</v>
      </c>
      <c r="BH51" s="259">
        <v>110.59169258999999</v>
      </c>
      <c r="BI51" s="347">
        <v>110.79340000000001</v>
      </c>
      <c r="BJ51" s="347">
        <v>110.9999</v>
      </c>
      <c r="BK51" s="347">
        <v>111.2385</v>
      </c>
      <c r="BL51" s="347">
        <v>111.434</v>
      </c>
      <c r="BM51" s="347">
        <v>111.61360000000001</v>
      </c>
      <c r="BN51" s="347">
        <v>111.7574</v>
      </c>
      <c r="BO51" s="347">
        <v>111.9204</v>
      </c>
      <c r="BP51" s="347">
        <v>112.0825</v>
      </c>
      <c r="BQ51" s="347">
        <v>112.22329999999999</v>
      </c>
      <c r="BR51" s="347">
        <v>112.3993</v>
      </c>
      <c r="BS51" s="347">
        <v>112.59</v>
      </c>
      <c r="BT51" s="347">
        <v>112.80719999999999</v>
      </c>
      <c r="BU51" s="347">
        <v>113.0184</v>
      </c>
      <c r="BV51" s="347">
        <v>113.2353</v>
      </c>
    </row>
    <row r="52" spans="1:74" ht="11.1" customHeight="1" x14ac:dyDescent="0.2">
      <c r="A52" s="134"/>
      <c r="B52" s="139" t="s">
        <v>669</v>
      </c>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U52" s="220"/>
      <c r="AV52" s="220"/>
      <c r="AW52" s="220"/>
      <c r="AX52" s="220"/>
      <c r="AY52" s="220"/>
      <c r="AZ52" s="220"/>
      <c r="BA52" s="220"/>
      <c r="BB52" s="220"/>
      <c r="BC52" s="220"/>
      <c r="BD52" s="220"/>
      <c r="BE52" s="220"/>
      <c r="BF52" s="220"/>
      <c r="BG52" s="220"/>
      <c r="BH52" s="220"/>
      <c r="BI52" s="333"/>
      <c r="BJ52" s="333"/>
      <c r="BK52" s="333"/>
      <c r="BL52" s="333"/>
      <c r="BM52" s="333"/>
      <c r="BN52" s="333"/>
      <c r="BO52" s="333"/>
      <c r="BP52" s="333"/>
      <c r="BQ52" s="333"/>
      <c r="BR52" s="333"/>
      <c r="BS52" s="333"/>
      <c r="BT52" s="333"/>
      <c r="BU52" s="333"/>
      <c r="BV52" s="333"/>
    </row>
    <row r="53" spans="1:74" ht="11.1" customHeight="1" x14ac:dyDescent="0.2">
      <c r="A53" s="134"/>
      <c r="B53" s="144" t="s">
        <v>758</v>
      </c>
      <c r="C53" s="220"/>
      <c r="D53" s="220"/>
      <c r="E53" s="220"/>
      <c r="F53" s="220"/>
      <c r="G53" s="220"/>
      <c r="H53" s="220"/>
      <c r="I53" s="220"/>
      <c r="J53" s="220"/>
      <c r="K53" s="220"/>
      <c r="L53" s="220"/>
      <c r="M53" s="220"/>
      <c r="N53" s="220"/>
      <c r="O53" s="220"/>
      <c r="P53" s="220"/>
      <c r="Q53" s="220"/>
      <c r="R53" s="220"/>
      <c r="S53" s="220"/>
      <c r="T53" s="220"/>
      <c r="U53" s="220"/>
      <c r="V53" s="220"/>
      <c r="W53" s="220"/>
      <c r="X53" s="220"/>
      <c r="Y53" s="220"/>
      <c r="Z53" s="220"/>
      <c r="AA53" s="220"/>
      <c r="AB53" s="220"/>
      <c r="AC53" s="220"/>
      <c r="AD53" s="220"/>
      <c r="AE53" s="220"/>
      <c r="AF53" s="220"/>
      <c r="AG53" s="220"/>
      <c r="AH53" s="220"/>
      <c r="AI53" s="220"/>
      <c r="AJ53" s="220"/>
      <c r="AK53" s="220"/>
      <c r="AL53" s="220"/>
      <c r="AM53" s="220"/>
      <c r="AN53" s="220"/>
      <c r="AO53" s="220"/>
      <c r="AP53" s="220"/>
      <c r="AQ53" s="220"/>
      <c r="AR53" s="220"/>
      <c r="AS53" s="220"/>
      <c r="AT53" s="220"/>
      <c r="AU53" s="220"/>
      <c r="AV53" s="220"/>
      <c r="AW53" s="220"/>
      <c r="AX53" s="220"/>
      <c r="AY53" s="220"/>
      <c r="AZ53" s="220"/>
      <c r="BA53" s="220"/>
      <c r="BB53" s="220"/>
      <c r="BC53" s="220"/>
      <c r="BD53" s="220"/>
      <c r="BE53" s="220"/>
      <c r="BF53" s="220"/>
      <c r="BG53" s="220"/>
      <c r="BH53" s="220"/>
      <c r="BI53" s="333"/>
      <c r="BJ53" s="333"/>
      <c r="BK53" s="333"/>
      <c r="BL53" s="333"/>
      <c r="BM53" s="333"/>
      <c r="BN53" s="333"/>
      <c r="BO53" s="333"/>
      <c r="BP53" s="333"/>
      <c r="BQ53" s="333"/>
      <c r="BR53" s="333"/>
      <c r="BS53" s="333"/>
      <c r="BT53" s="333"/>
      <c r="BU53" s="333"/>
      <c r="BV53" s="333"/>
    </row>
    <row r="54" spans="1:74" ht="11.1" customHeight="1" x14ac:dyDescent="0.2">
      <c r="A54" s="134"/>
      <c r="B54" s="139" t="s">
        <v>55</v>
      </c>
      <c r="C54" s="220"/>
      <c r="D54" s="220"/>
      <c r="E54" s="220"/>
      <c r="F54" s="220"/>
      <c r="G54" s="220"/>
      <c r="H54" s="220"/>
      <c r="I54" s="220"/>
      <c r="J54" s="220"/>
      <c r="K54" s="220"/>
      <c r="L54" s="220"/>
      <c r="M54" s="220"/>
      <c r="N54" s="220"/>
      <c r="O54" s="220"/>
      <c r="P54" s="220"/>
      <c r="Q54" s="220"/>
      <c r="R54" s="220"/>
      <c r="S54" s="220"/>
      <c r="T54" s="220"/>
      <c r="U54" s="220"/>
      <c r="V54" s="220"/>
      <c r="W54" s="220"/>
      <c r="X54" s="220"/>
      <c r="Y54" s="220"/>
      <c r="Z54" s="220"/>
      <c r="AA54" s="220"/>
      <c r="AB54" s="220"/>
      <c r="AC54" s="220"/>
      <c r="AD54" s="220"/>
      <c r="AE54" s="220"/>
      <c r="AF54" s="220"/>
      <c r="AG54" s="220"/>
      <c r="AH54" s="220"/>
      <c r="AI54" s="220"/>
      <c r="AJ54" s="220"/>
      <c r="AK54" s="220"/>
      <c r="AL54" s="220"/>
      <c r="AM54" s="220"/>
      <c r="AN54" s="220"/>
      <c r="AO54" s="220"/>
      <c r="AP54" s="220"/>
      <c r="AQ54" s="220"/>
      <c r="AR54" s="220"/>
      <c r="AS54" s="220"/>
      <c r="AT54" s="220"/>
      <c r="AU54" s="220"/>
      <c r="AV54" s="220"/>
      <c r="AW54" s="220"/>
      <c r="AX54" s="220"/>
      <c r="AY54" s="220"/>
      <c r="AZ54" s="220"/>
      <c r="BA54" s="220"/>
      <c r="BB54" s="220"/>
      <c r="BC54" s="220"/>
      <c r="BD54" s="220"/>
      <c r="BE54" s="220"/>
      <c r="BF54" s="220"/>
      <c r="BG54" s="220"/>
      <c r="BH54" s="220"/>
      <c r="BI54" s="333"/>
      <c r="BJ54" s="333"/>
      <c r="BK54" s="333"/>
      <c r="BL54" s="333"/>
      <c r="BM54" s="333"/>
      <c r="BN54" s="333"/>
      <c r="BO54" s="333"/>
      <c r="BP54" s="333"/>
      <c r="BQ54" s="333"/>
      <c r="BR54" s="333"/>
      <c r="BS54" s="333"/>
      <c r="BT54" s="333"/>
      <c r="BU54" s="333"/>
      <c r="BV54" s="333"/>
    </row>
    <row r="55" spans="1:74" ht="11.1" customHeight="1" x14ac:dyDescent="0.2">
      <c r="A55" s="146" t="s">
        <v>759</v>
      </c>
      <c r="B55" s="210" t="s">
        <v>628</v>
      </c>
      <c r="C55" s="241">
        <v>7184.6451612999999</v>
      </c>
      <c r="D55" s="241">
        <v>7626.6785713999998</v>
      </c>
      <c r="E55" s="241">
        <v>8077.7419355000002</v>
      </c>
      <c r="F55" s="241">
        <v>8310.2999999999993</v>
      </c>
      <c r="G55" s="241">
        <v>8198.2258065000005</v>
      </c>
      <c r="H55" s="241">
        <v>8600.8333332999991</v>
      </c>
      <c r="I55" s="241">
        <v>8397.3225805999991</v>
      </c>
      <c r="J55" s="241">
        <v>8407.1935484000005</v>
      </c>
      <c r="K55" s="241">
        <v>8058.8</v>
      </c>
      <c r="L55" s="241">
        <v>8130.9032257999997</v>
      </c>
      <c r="M55" s="241">
        <v>7942.6</v>
      </c>
      <c r="N55" s="241">
        <v>7890.8064516000004</v>
      </c>
      <c r="O55" s="241">
        <v>7317.2258064999996</v>
      </c>
      <c r="P55" s="241">
        <v>7541.8620689999998</v>
      </c>
      <c r="Q55" s="241">
        <v>8186.6129031999999</v>
      </c>
      <c r="R55" s="241">
        <v>8318.9</v>
      </c>
      <c r="S55" s="241">
        <v>8430.8064515999995</v>
      </c>
      <c r="T55" s="241">
        <v>8684.4666667000001</v>
      </c>
      <c r="U55" s="241">
        <v>8415.4838710000004</v>
      </c>
      <c r="V55" s="241">
        <v>8547.8387096999995</v>
      </c>
      <c r="W55" s="241">
        <v>7966.7</v>
      </c>
      <c r="X55" s="241">
        <v>8199.0322581</v>
      </c>
      <c r="Y55" s="241">
        <v>8024.4666667000001</v>
      </c>
      <c r="Z55" s="241">
        <v>7705.6774194</v>
      </c>
      <c r="AA55" s="241">
        <v>7374.6028428999998</v>
      </c>
      <c r="AB55" s="241">
        <v>7724.5210024999997</v>
      </c>
      <c r="AC55" s="241">
        <v>8081.4283157</v>
      </c>
      <c r="AD55" s="241">
        <v>8402.1543292999995</v>
      </c>
      <c r="AE55" s="241">
        <v>8513.2283349000008</v>
      </c>
      <c r="AF55" s="241">
        <v>8666.9242058</v>
      </c>
      <c r="AG55" s="241">
        <v>8524.5611346000005</v>
      </c>
      <c r="AH55" s="241">
        <v>8666.2324191000007</v>
      </c>
      <c r="AI55" s="241">
        <v>8088.7101130000001</v>
      </c>
      <c r="AJ55" s="241">
        <v>8362.7680522999999</v>
      </c>
      <c r="AK55" s="241">
        <v>8004.1588184000002</v>
      </c>
      <c r="AL55" s="241">
        <v>7786.8835686000002</v>
      </c>
      <c r="AM55" s="241">
        <v>7304.6451612999999</v>
      </c>
      <c r="AN55" s="241">
        <v>7684.5</v>
      </c>
      <c r="AO55" s="241">
        <v>8131.9032257999997</v>
      </c>
      <c r="AP55" s="241">
        <v>8598.2333333000006</v>
      </c>
      <c r="AQ55" s="241">
        <v>8647.5806451999997</v>
      </c>
      <c r="AR55" s="241">
        <v>8828.9333332999995</v>
      </c>
      <c r="AS55" s="241">
        <v>8785</v>
      </c>
      <c r="AT55" s="241">
        <v>8742.5161289999996</v>
      </c>
      <c r="AU55" s="241">
        <v>8304.1666667000009</v>
      </c>
      <c r="AV55" s="241">
        <v>8618.7741934999995</v>
      </c>
      <c r="AW55" s="241">
        <v>8093.8666666999998</v>
      </c>
      <c r="AX55" s="241">
        <v>8181.2258064999996</v>
      </c>
      <c r="AY55" s="241">
        <v>7642.5161289999996</v>
      </c>
      <c r="AZ55" s="241">
        <v>7885.25</v>
      </c>
      <c r="BA55" s="241">
        <v>8433.7096774000001</v>
      </c>
      <c r="BB55" s="241">
        <v>8906.2999999999993</v>
      </c>
      <c r="BC55" s="241">
        <v>8875</v>
      </c>
      <c r="BD55" s="241">
        <v>9168.6666667000009</v>
      </c>
      <c r="BE55" s="241">
        <v>9153.1935484000005</v>
      </c>
      <c r="BF55" s="241">
        <v>9043.0329999999994</v>
      </c>
      <c r="BG55" s="241">
        <v>8474.4650000000001</v>
      </c>
      <c r="BH55" s="241">
        <v>8747.4320000000007</v>
      </c>
      <c r="BI55" s="334">
        <v>8447.7109999999993</v>
      </c>
      <c r="BJ55" s="334">
        <v>8300.259</v>
      </c>
      <c r="BK55" s="334">
        <v>7827.7669999999998</v>
      </c>
      <c r="BL55" s="334">
        <v>8106.8729999999996</v>
      </c>
      <c r="BM55" s="334">
        <v>8526.1270000000004</v>
      </c>
      <c r="BN55" s="334">
        <v>8948.1530000000002</v>
      </c>
      <c r="BO55" s="334">
        <v>8980.0529999999999</v>
      </c>
      <c r="BP55" s="334">
        <v>9212.6540000000005</v>
      </c>
      <c r="BQ55" s="334">
        <v>9153.6090000000004</v>
      </c>
      <c r="BR55" s="334">
        <v>9135.6849999999995</v>
      </c>
      <c r="BS55" s="334">
        <v>8580.7309999999998</v>
      </c>
      <c r="BT55" s="334">
        <v>8852.9189999999999</v>
      </c>
      <c r="BU55" s="334">
        <v>8553.7739999999994</v>
      </c>
      <c r="BV55" s="334">
        <v>8399.8040000000001</v>
      </c>
    </row>
    <row r="56" spans="1:74" ht="11.1" customHeight="1" x14ac:dyDescent="0.2">
      <c r="A56" s="134"/>
      <c r="B56" s="139" t="s">
        <v>760</v>
      </c>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220"/>
      <c r="BE56" s="220"/>
      <c r="BF56" s="220"/>
      <c r="BG56" s="220"/>
      <c r="BH56" s="220"/>
      <c r="BI56" s="333"/>
      <c r="BJ56" s="333"/>
      <c r="BK56" s="333"/>
      <c r="BL56" s="333"/>
      <c r="BM56" s="333"/>
      <c r="BN56" s="333"/>
      <c r="BO56" s="333"/>
      <c r="BP56" s="333"/>
      <c r="BQ56" s="333"/>
      <c r="BR56" s="333"/>
      <c r="BS56" s="333"/>
      <c r="BT56" s="333"/>
      <c r="BU56" s="333"/>
      <c r="BV56" s="333"/>
    </row>
    <row r="57" spans="1:74" ht="11.1" customHeight="1" x14ac:dyDescent="0.2">
      <c r="A57" s="140" t="s">
        <v>761</v>
      </c>
      <c r="B57" s="210" t="s">
        <v>1046</v>
      </c>
      <c r="C57" s="241">
        <v>502.02495248000002</v>
      </c>
      <c r="D57" s="241">
        <v>505.35600106999999</v>
      </c>
      <c r="E57" s="241">
        <v>548.16227184000002</v>
      </c>
      <c r="F57" s="241">
        <v>544.51301986999999</v>
      </c>
      <c r="G57" s="241">
        <v>534.35968018999995</v>
      </c>
      <c r="H57" s="241">
        <v>568.90726637</v>
      </c>
      <c r="I57" s="241">
        <v>571.29091745000005</v>
      </c>
      <c r="J57" s="241">
        <v>560.44789825999999</v>
      </c>
      <c r="K57" s="241">
        <v>530.26248907000002</v>
      </c>
      <c r="L57" s="241">
        <v>524.66674354999998</v>
      </c>
      <c r="M57" s="241">
        <v>518.83598327000004</v>
      </c>
      <c r="N57" s="241">
        <v>537.37413409999999</v>
      </c>
      <c r="O57" s="241">
        <v>494.55527439000002</v>
      </c>
      <c r="P57" s="241">
        <v>510.2416589</v>
      </c>
      <c r="Q57" s="241">
        <v>541.48216803000003</v>
      </c>
      <c r="R57" s="241">
        <v>535.43366430000003</v>
      </c>
      <c r="S57" s="241">
        <v>538.51351222999995</v>
      </c>
      <c r="T57" s="241">
        <v>566.56663647000005</v>
      </c>
      <c r="U57" s="241">
        <v>563.51294639000002</v>
      </c>
      <c r="V57" s="241">
        <v>555.97258319000002</v>
      </c>
      <c r="W57" s="241">
        <v>523.78839617000006</v>
      </c>
      <c r="X57" s="241">
        <v>510.81807426</v>
      </c>
      <c r="Y57" s="241">
        <v>511.57231999999999</v>
      </c>
      <c r="Z57" s="241">
        <v>513.06289851999998</v>
      </c>
      <c r="AA57" s="241">
        <v>495.99896810000001</v>
      </c>
      <c r="AB57" s="241">
        <v>500.56277896</v>
      </c>
      <c r="AC57" s="241">
        <v>523.57515396999997</v>
      </c>
      <c r="AD57" s="241">
        <v>529.99917367</v>
      </c>
      <c r="AE57" s="241">
        <v>525.02817576999996</v>
      </c>
      <c r="AF57" s="241">
        <v>554.83526170000005</v>
      </c>
      <c r="AG57" s="241">
        <v>558.79140547999998</v>
      </c>
      <c r="AH57" s="241">
        <v>553.16165383999999</v>
      </c>
      <c r="AI57" s="241">
        <v>513.16472969999995</v>
      </c>
      <c r="AJ57" s="241">
        <v>519.92584483999997</v>
      </c>
      <c r="AK57" s="241">
        <v>505.85794299999998</v>
      </c>
      <c r="AL57" s="241">
        <v>523.05052390000003</v>
      </c>
      <c r="AM57" s="241">
        <v>491.50802170999998</v>
      </c>
      <c r="AN57" s="241">
        <v>488.01089245999998</v>
      </c>
      <c r="AO57" s="241">
        <v>528.54323122999995</v>
      </c>
      <c r="AP57" s="241">
        <v>535.84783373000005</v>
      </c>
      <c r="AQ57" s="241">
        <v>538.57137258</v>
      </c>
      <c r="AR57" s="241">
        <v>570.9344304</v>
      </c>
      <c r="AS57" s="241">
        <v>590.47548210000002</v>
      </c>
      <c r="AT57" s="241">
        <v>564.28933934999998</v>
      </c>
      <c r="AU57" s="241">
        <v>528.34657379999999</v>
      </c>
      <c r="AV57" s="241">
        <v>534.76660700000002</v>
      </c>
      <c r="AW57" s="241">
        <v>523.43344330000002</v>
      </c>
      <c r="AX57" s="241">
        <v>546.28345113</v>
      </c>
      <c r="AY57" s="241">
        <v>500.91931819000001</v>
      </c>
      <c r="AZ57" s="241">
        <v>506.21093229000002</v>
      </c>
      <c r="BA57" s="241">
        <v>543.45474496999998</v>
      </c>
      <c r="BB57" s="241">
        <v>557.36419487000001</v>
      </c>
      <c r="BC57" s="241">
        <v>571.62410516</v>
      </c>
      <c r="BD57" s="241">
        <v>596.82071329999997</v>
      </c>
      <c r="BE57" s="241">
        <v>600.68856674000006</v>
      </c>
      <c r="BF57" s="241">
        <v>589.13800000000003</v>
      </c>
      <c r="BG57" s="241">
        <v>552.19309999999996</v>
      </c>
      <c r="BH57" s="241">
        <v>553.81489999999997</v>
      </c>
      <c r="BI57" s="334">
        <v>539.13149999999996</v>
      </c>
      <c r="BJ57" s="334">
        <v>559.66480000000001</v>
      </c>
      <c r="BK57" s="334">
        <v>504.60309999999998</v>
      </c>
      <c r="BL57" s="334">
        <v>497.83420000000001</v>
      </c>
      <c r="BM57" s="334">
        <v>530.01210000000003</v>
      </c>
      <c r="BN57" s="334">
        <v>531.625</v>
      </c>
      <c r="BO57" s="334">
        <v>548.49639999999999</v>
      </c>
      <c r="BP57" s="334">
        <v>576.47460000000001</v>
      </c>
      <c r="BQ57" s="334">
        <v>584.5095</v>
      </c>
      <c r="BR57" s="334">
        <v>587.59349999999995</v>
      </c>
      <c r="BS57" s="334">
        <v>555.63310000000001</v>
      </c>
      <c r="BT57" s="334">
        <v>558.48009999999999</v>
      </c>
      <c r="BU57" s="334">
        <v>543.49969999999996</v>
      </c>
      <c r="BV57" s="334">
        <v>564.65210000000002</v>
      </c>
    </row>
    <row r="58" spans="1:74" ht="11.1" customHeight="1" x14ac:dyDescent="0.2">
      <c r="A58" s="134"/>
      <c r="B58" s="139" t="s">
        <v>762</v>
      </c>
      <c r="C58" s="243"/>
      <c r="D58" s="243"/>
      <c r="E58" s="243"/>
      <c r="F58" s="243"/>
      <c r="G58" s="243"/>
      <c r="H58" s="243"/>
      <c r="I58" s="243"/>
      <c r="J58" s="243"/>
      <c r="K58" s="243"/>
      <c r="L58" s="243"/>
      <c r="M58" s="243"/>
      <c r="N58" s="243"/>
      <c r="O58" s="243"/>
      <c r="P58" s="243"/>
      <c r="Q58" s="243"/>
      <c r="R58" s="243"/>
      <c r="S58" s="243"/>
      <c r="T58" s="243"/>
      <c r="U58" s="243"/>
      <c r="V58" s="243"/>
      <c r="W58" s="243"/>
      <c r="X58" s="243"/>
      <c r="Y58" s="243"/>
      <c r="Z58" s="243"/>
      <c r="AA58" s="243"/>
      <c r="AB58" s="243"/>
      <c r="AC58" s="243"/>
      <c r="AD58" s="243"/>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243"/>
      <c r="BG58" s="243"/>
      <c r="BH58" s="243"/>
      <c r="BI58" s="355"/>
      <c r="BJ58" s="355"/>
      <c r="BK58" s="355"/>
      <c r="BL58" s="355"/>
      <c r="BM58" s="355"/>
      <c r="BN58" s="355"/>
      <c r="BO58" s="355"/>
      <c r="BP58" s="355"/>
      <c r="BQ58" s="355"/>
      <c r="BR58" s="355"/>
      <c r="BS58" s="355"/>
      <c r="BT58" s="355"/>
      <c r="BU58" s="355"/>
      <c r="BV58" s="355"/>
    </row>
    <row r="59" spans="1:74" ht="11.1" customHeight="1" x14ac:dyDescent="0.2">
      <c r="A59" s="140" t="s">
        <v>763</v>
      </c>
      <c r="B59" s="210" t="s">
        <v>1047</v>
      </c>
      <c r="C59" s="241">
        <v>291.45719273999998</v>
      </c>
      <c r="D59" s="241">
        <v>292.91043221000001</v>
      </c>
      <c r="E59" s="241">
        <v>336.32659790000002</v>
      </c>
      <c r="F59" s="241">
        <v>331.58009677000001</v>
      </c>
      <c r="G59" s="241">
        <v>330.75645623000003</v>
      </c>
      <c r="H59" s="241">
        <v>356.19378282999998</v>
      </c>
      <c r="I59" s="241">
        <v>361.34288497</v>
      </c>
      <c r="J59" s="241">
        <v>348.00201664999997</v>
      </c>
      <c r="K59" s="241">
        <v>321.60946226999999</v>
      </c>
      <c r="L59" s="241">
        <v>322.33046252000003</v>
      </c>
      <c r="M59" s="241">
        <v>316.34410546999999</v>
      </c>
      <c r="N59" s="241">
        <v>320.02830734999998</v>
      </c>
      <c r="O59" s="241">
        <v>285.90944812999999</v>
      </c>
      <c r="P59" s="241">
        <v>297.72040165999999</v>
      </c>
      <c r="Q59" s="241">
        <v>337.97011942</v>
      </c>
      <c r="R59" s="241">
        <v>328.57339059999998</v>
      </c>
      <c r="S59" s="241">
        <v>332.73860939000002</v>
      </c>
      <c r="T59" s="241">
        <v>358.90593282999998</v>
      </c>
      <c r="U59" s="241">
        <v>356.41318371</v>
      </c>
      <c r="V59" s="241">
        <v>350.94173755000003</v>
      </c>
      <c r="W59" s="241">
        <v>319.01393562999999</v>
      </c>
      <c r="X59" s="241">
        <v>315.38191605999998</v>
      </c>
      <c r="Y59" s="241">
        <v>316.77865507000001</v>
      </c>
      <c r="Z59" s="241">
        <v>314.23167852</v>
      </c>
      <c r="AA59" s="241">
        <v>294.81257971000002</v>
      </c>
      <c r="AB59" s="241">
        <v>299.11159249999997</v>
      </c>
      <c r="AC59" s="241">
        <v>332.90806777</v>
      </c>
      <c r="AD59" s="241">
        <v>325.92913086999999</v>
      </c>
      <c r="AE59" s="241">
        <v>329.57039513000001</v>
      </c>
      <c r="AF59" s="241">
        <v>357.24337277000001</v>
      </c>
      <c r="AG59" s="241">
        <v>356.83429396999998</v>
      </c>
      <c r="AH59" s="241">
        <v>351.42451455000003</v>
      </c>
      <c r="AI59" s="241">
        <v>316.8405376</v>
      </c>
      <c r="AJ59" s="241">
        <v>324.53545929000001</v>
      </c>
      <c r="AK59" s="241">
        <v>312.34784357000001</v>
      </c>
      <c r="AL59" s="241">
        <v>327.92342758000001</v>
      </c>
      <c r="AM59" s="241">
        <v>296.61346268</v>
      </c>
      <c r="AN59" s="241">
        <v>295.44756835999999</v>
      </c>
      <c r="AO59" s="241">
        <v>337.61014732000001</v>
      </c>
      <c r="AP59" s="241">
        <v>335.07335460000002</v>
      </c>
      <c r="AQ59" s="241">
        <v>341.74224542000002</v>
      </c>
      <c r="AR59" s="241">
        <v>364.64329787000003</v>
      </c>
      <c r="AS59" s="241">
        <v>371.68249351999998</v>
      </c>
      <c r="AT59" s="241">
        <v>360.05295387000001</v>
      </c>
      <c r="AU59" s="241">
        <v>326.69522032999998</v>
      </c>
      <c r="AV59" s="241">
        <v>335.20518113000003</v>
      </c>
      <c r="AW59" s="241">
        <v>323.85613737</v>
      </c>
      <c r="AX59" s="241">
        <v>337.56047683999998</v>
      </c>
      <c r="AY59" s="241">
        <v>305.72955576999999</v>
      </c>
      <c r="AZ59" s="241">
        <v>312.55857071000003</v>
      </c>
      <c r="BA59" s="241">
        <v>345.97655044999999</v>
      </c>
      <c r="BB59" s="241">
        <v>345.18008993000001</v>
      </c>
      <c r="BC59" s="241">
        <v>349.68833002999997</v>
      </c>
      <c r="BD59" s="241">
        <v>374.95045527000002</v>
      </c>
      <c r="BE59" s="241">
        <v>382.79845676999997</v>
      </c>
      <c r="BF59" s="241">
        <v>373.93579999999997</v>
      </c>
      <c r="BG59" s="241">
        <v>345.42149999999998</v>
      </c>
      <c r="BH59" s="241">
        <v>356.58350000000002</v>
      </c>
      <c r="BI59" s="334">
        <v>339.41469999999998</v>
      </c>
      <c r="BJ59" s="334">
        <v>341.16950000000003</v>
      </c>
      <c r="BK59" s="334">
        <v>304.39170000000001</v>
      </c>
      <c r="BL59" s="334">
        <v>307.75889999999998</v>
      </c>
      <c r="BM59" s="334">
        <v>334.59800000000001</v>
      </c>
      <c r="BN59" s="334">
        <v>327.49020000000002</v>
      </c>
      <c r="BO59" s="334">
        <v>334.64429999999999</v>
      </c>
      <c r="BP59" s="334">
        <v>364.99029999999999</v>
      </c>
      <c r="BQ59" s="334">
        <v>381.1422</v>
      </c>
      <c r="BR59" s="334">
        <v>382.20569999999998</v>
      </c>
      <c r="BS59" s="334">
        <v>352.93150000000003</v>
      </c>
      <c r="BT59" s="334">
        <v>363.19920000000002</v>
      </c>
      <c r="BU59" s="334">
        <v>345.33730000000003</v>
      </c>
      <c r="BV59" s="334">
        <v>347.28230000000002</v>
      </c>
    </row>
    <row r="60" spans="1:74" ht="11.1" customHeight="1" x14ac:dyDescent="0.2">
      <c r="A60" s="134"/>
      <c r="B60" s="139" t="s">
        <v>764</v>
      </c>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c r="AA60" s="220"/>
      <c r="AB60" s="220"/>
      <c r="AC60" s="220"/>
      <c r="AD60" s="220"/>
      <c r="AE60" s="220"/>
      <c r="AF60" s="220"/>
      <c r="AG60" s="220"/>
      <c r="AH60" s="220"/>
      <c r="AI60" s="220"/>
      <c r="AJ60" s="220"/>
      <c r="AK60" s="220"/>
      <c r="AL60" s="220"/>
      <c r="AM60" s="220"/>
      <c r="AN60" s="220"/>
      <c r="AO60" s="220"/>
      <c r="AP60" s="220"/>
      <c r="AQ60" s="220"/>
      <c r="AR60" s="220"/>
      <c r="AS60" s="220"/>
      <c r="AT60" s="220"/>
      <c r="AU60" s="220"/>
      <c r="AV60" s="220"/>
      <c r="AW60" s="220"/>
      <c r="AX60" s="220"/>
      <c r="AY60" s="220"/>
      <c r="AZ60" s="220"/>
      <c r="BA60" s="220"/>
      <c r="BB60" s="220"/>
      <c r="BC60" s="220"/>
      <c r="BD60" s="220"/>
      <c r="BE60" s="220"/>
      <c r="BF60" s="220"/>
      <c r="BG60" s="220"/>
      <c r="BH60" s="220"/>
      <c r="BI60" s="333"/>
      <c r="BJ60" s="333"/>
      <c r="BK60" s="333"/>
      <c r="BL60" s="333"/>
      <c r="BM60" s="333"/>
      <c r="BN60" s="333"/>
      <c r="BO60" s="333"/>
      <c r="BP60" s="333"/>
      <c r="BQ60" s="333"/>
      <c r="BR60" s="333"/>
      <c r="BS60" s="333"/>
      <c r="BT60" s="333"/>
      <c r="BU60" s="333"/>
      <c r="BV60" s="333"/>
    </row>
    <row r="61" spans="1:74" ht="11.1" customHeight="1" x14ac:dyDescent="0.2">
      <c r="A61" s="140" t="s">
        <v>765</v>
      </c>
      <c r="B61" s="210" t="s">
        <v>629</v>
      </c>
      <c r="C61" s="259">
        <v>290.24299999999999</v>
      </c>
      <c r="D61" s="259">
        <v>298.09899999999999</v>
      </c>
      <c r="E61" s="259">
        <v>306.25599999999997</v>
      </c>
      <c r="F61" s="259">
        <v>309.08699999999999</v>
      </c>
      <c r="G61" s="259">
        <v>307.31</v>
      </c>
      <c r="H61" s="259">
        <v>307.80399999999997</v>
      </c>
      <c r="I61" s="259">
        <v>307.798</v>
      </c>
      <c r="J61" s="259">
        <v>308.67</v>
      </c>
      <c r="K61" s="259">
        <v>307.065</v>
      </c>
      <c r="L61" s="259">
        <v>304.03100000000001</v>
      </c>
      <c r="M61" s="259">
        <v>302.63499999999999</v>
      </c>
      <c r="N61" s="259">
        <v>299.315</v>
      </c>
      <c r="O61" s="259">
        <v>295.42899999999997</v>
      </c>
      <c r="P61" s="259">
        <v>298.47699999999998</v>
      </c>
      <c r="Q61" s="259">
        <v>303.84300000000002</v>
      </c>
      <c r="R61" s="259">
        <v>312.84500000000003</v>
      </c>
      <c r="S61" s="259">
        <v>317.06599999999997</v>
      </c>
      <c r="T61" s="259">
        <v>313.92</v>
      </c>
      <c r="U61" s="259">
        <v>305.68900000000002</v>
      </c>
      <c r="V61" s="259">
        <v>299.28399999999999</v>
      </c>
      <c r="W61" s="259">
        <v>299.22800000000001</v>
      </c>
      <c r="X61" s="259">
        <v>302.53300000000002</v>
      </c>
      <c r="Y61" s="259">
        <v>305.35399999999998</v>
      </c>
      <c r="Z61" s="259">
        <v>305.733</v>
      </c>
      <c r="AA61" s="259">
        <v>306.60300000000001</v>
      </c>
      <c r="AB61" s="259">
        <v>309.28300000000002</v>
      </c>
      <c r="AC61" s="259">
        <v>315.303</v>
      </c>
      <c r="AD61" s="259">
        <v>318.815</v>
      </c>
      <c r="AE61" s="259">
        <v>326.5</v>
      </c>
      <c r="AF61" s="259">
        <v>325.32100000000003</v>
      </c>
      <c r="AG61" s="259">
        <v>315.78899999999999</v>
      </c>
      <c r="AH61" s="259">
        <v>303.84800000000001</v>
      </c>
      <c r="AI61" s="259">
        <v>301.476</v>
      </c>
      <c r="AJ61" s="259">
        <v>310.012</v>
      </c>
      <c r="AK61" s="259">
        <v>318.197</v>
      </c>
      <c r="AL61" s="259">
        <v>301.35700000000003</v>
      </c>
      <c r="AM61" s="259">
        <v>291.83600000000001</v>
      </c>
      <c r="AN61" s="259">
        <v>297.67899999999997</v>
      </c>
      <c r="AO61" s="259">
        <v>302.464</v>
      </c>
      <c r="AP61" s="259">
        <v>318.33100000000002</v>
      </c>
      <c r="AQ61" s="259">
        <v>341.947</v>
      </c>
      <c r="AR61" s="259">
        <v>342.697</v>
      </c>
      <c r="AS61" s="259">
        <v>315.012</v>
      </c>
      <c r="AT61" s="259">
        <v>295.60899999999998</v>
      </c>
      <c r="AU61" s="259">
        <v>292.39699999999999</v>
      </c>
      <c r="AV61" s="259">
        <v>301.46600000000001</v>
      </c>
      <c r="AW61" s="259">
        <v>305.88499999999999</v>
      </c>
      <c r="AX61" s="259">
        <v>287.17500000000001</v>
      </c>
      <c r="AY61" s="259">
        <v>283.15199999999999</v>
      </c>
      <c r="AZ61" s="259">
        <v>288.62599999999998</v>
      </c>
      <c r="BA61" s="259">
        <v>287.36200000000002</v>
      </c>
      <c r="BB61" s="259">
        <v>294.60300000000001</v>
      </c>
      <c r="BC61" s="259">
        <v>319.40100000000001</v>
      </c>
      <c r="BD61" s="259">
        <v>324.95299999999997</v>
      </c>
      <c r="BE61" s="259">
        <v>297.32400000000001</v>
      </c>
      <c r="BF61" s="259">
        <v>277.76799999999997</v>
      </c>
      <c r="BG61" s="259">
        <v>274.89699999999999</v>
      </c>
      <c r="BH61" s="259">
        <v>284.67259999999999</v>
      </c>
      <c r="BI61" s="347">
        <v>293.52190000000002</v>
      </c>
      <c r="BJ61" s="347">
        <v>285.87329999999997</v>
      </c>
      <c r="BK61" s="347">
        <v>285.44299999999998</v>
      </c>
      <c r="BL61" s="347">
        <v>292.28539999999998</v>
      </c>
      <c r="BM61" s="347">
        <v>297.10719999999998</v>
      </c>
      <c r="BN61" s="347">
        <v>306.81630000000001</v>
      </c>
      <c r="BO61" s="347">
        <v>314.01490000000001</v>
      </c>
      <c r="BP61" s="347">
        <v>314.09429999999998</v>
      </c>
      <c r="BQ61" s="347">
        <v>308.5693</v>
      </c>
      <c r="BR61" s="347">
        <v>296.5797</v>
      </c>
      <c r="BS61" s="347">
        <v>295.96719999999999</v>
      </c>
      <c r="BT61" s="347">
        <v>305.7552</v>
      </c>
      <c r="BU61" s="347">
        <v>314.3141</v>
      </c>
      <c r="BV61" s="347">
        <v>304.94889999999998</v>
      </c>
    </row>
    <row r="62" spans="1:74" ht="11.1" customHeight="1" x14ac:dyDescent="0.2">
      <c r="A62" s="134"/>
      <c r="B62" s="139" t="s">
        <v>766</v>
      </c>
      <c r="C62" s="221"/>
      <c r="D62" s="221"/>
      <c r="E62" s="221"/>
      <c r="F62" s="221"/>
      <c r="G62" s="221"/>
      <c r="H62" s="221"/>
      <c r="I62" s="221"/>
      <c r="J62" s="221"/>
      <c r="K62" s="221"/>
      <c r="L62" s="221"/>
      <c r="M62" s="221"/>
      <c r="N62" s="221"/>
      <c r="O62" s="221"/>
      <c r="P62" s="221"/>
      <c r="Q62" s="221"/>
      <c r="R62" s="221"/>
      <c r="S62" s="221"/>
      <c r="T62" s="221"/>
      <c r="U62" s="221"/>
      <c r="V62" s="221"/>
      <c r="W62" s="221"/>
      <c r="X62" s="221"/>
      <c r="Y62" s="221"/>
      <c r="Z62" s="221"/>
      <c r="AA62" s="221"/>
      <c r="AB62" s="221"/>
      <c r="AC62" s="221"/>
      <c r="AD62" s="221"/>
      <c r="AE62" s="221"/>
      <c r="AF62" s="221"/>
      <c r="AG62" s="221"/>
      <c r="AH62" s="221"/>
      <c r="AI62" s="221"/>
      <c r="AJ62" s="221"/>
      <c r="AK62" s="221"/>
      <c r="AL62" s="221"/>
      <c r="AM62" s="221"/>
      <c r="AN62" s="221"/>
      <c r="AO62" s="221"/>
      <c r="AP62" s="221"/>
      <c r="AQ62" s="221"/>
      <c r="AR62" s="221"/>
      <c r="AS62" s="221"/>
      <c r="AT62" s="221"/>
      <c r="AU62" s="221"/>
      <c r="AV62" s="221"/>
      <c r="AW62" s="221"/>
      <c r="AX62" s="221"/>
      <c r="AY62" s="221"/>
      <c r="AZ62" s="221"/>
      <c r="BA62" s="221"/>
      <c r="BB62" s="221"/>
      <c r="BC62" s="221"/>
      <c r="BD62" s="221"/>
      <c r="BE62" s="221"/>
      <c r="BF62" s="221"/>
      <c r="BG62" s="221"/>
      <c r="BH62" s="221"/>
      <c r="BI62" s="335"/>
      <c r="BJ62" s="335"/>
      <c r="BK62" s="335"/>
      <c r="BL62" s="335"/>
      <c r="BM62" s="335"/>
      <c r="BN62" s="335"/>
      <c r="BO62" s="335"/>
      <c r="BP62" s="335"/>
      <c r="BQ62" s="335"/>
      <c r="BR62" s="335"/>
      <c r="BS62" s="335"/>
      <c r="BT62" s="335"/>
      <c r="BU62" s="335"/>
      <c r="BV62" s="335"/>
    </row>
    <row r="63" spans="1:74" ht="11.1" customHeight="1" x14ac:dyDescent="0.2">
      <c r="A63" s="482" t="s">
        <v>767</v>
      </c>
      <c r="B63" s="483" t="s">
        <v>630</v>
      </c>
      <c r="C63" s="272">
        <v>0.25024423962999998</v>
      </c>
      <c r="D63" s="272">
        <v>0.25963775509999998</v>
      </c>
      <c r="E63" s="272">
        <v>0.26114746544</v>
      </c>
      <c r="F63" s="272">
        <v>0.26081428570999998</v>
      </c>
      <c r="G63" s="272">
        <v>0.25862211982</v>
      </c>
      <c r="H63" s="272">
        <v>0.26464285714000002</v>
      </c>
      <c r="I63" s="272">
        <v>0.26493087558</v>
      </c>
      <c r="J63" s="272">
        <v>0.26782488479</v>
      </c>
      <c r="K63" s="272">
        <v>0.26418571428999998</v>
      </c>
      <c r="L63" s="272">
        <v>0.25930875576000001</v>
      </c>
      <c r="M63" s="272">
        <v>0.2621</v>
      </c>
      <c r="N63" s="272">
        <v>0.26928571428999998</v>
      </c>
      <c r="O63" s="272">
        <v>0.27097695852999998</v>
      </c>
      <c r="P63" s="272">
        <v>0.27597536946000001</v>
      </c>
      <c r="Q63" s="272">
        <v>0.27591705069</v>
      </c>
      <c r="R63" s="272">
        <v>0.28312857142999998</v>
      </c>
      <c r="S63" s="272">
        <v>0.28114746544000002</v>
      </c>
      <c r="T63" s="272">
        <v>0.26838571429000002</v>
      </c>
      <c r="U63" s="272">
        <v>0.26430414746999997</v>
      </c>
      <c r="V63" s="272">
        <v>0.26775115207</v>
      </c>
      <c r="W63" s="272">
        <v>0.25830952381</v>
      </c>
      <c r="X63" s="272">
        <v>0.24575576036999999</v>
      </c>
      <c r="Y63" s="272">
        <v>0.25456190476000001</v>
      </c>
      <c r="Z63" s="272">
        <v>0.25991705068999998</v>
      </c>
      <c r="AA63" s="272">
        <v>0.25773271888999999</v>
      </c>
      <c r="AB63" s="272">
        <v>0.26142857142999998</v>
      </c>
      <c r="AC63" s="272">
        <v>0.25925806452</v>
      </c>
      <c r="AD63" s="272">
        <v>0.26679999999999998</v>
      </c>
      <c r="AE63" s="272">
        <v>0.26748847926000002</v>
      </c>
      <c r="AF63" s="272">
        <v>0.26518095238</v>
      </c>
      <c r="AG63" s="272">
        <v>0.26912442396000003</v>
      </c>
      <c r="AH63" s="272">
        <v>0.26664976958999997</v>
      </c>
      <c r="AI63" s="272">
        <v>0.26597142857</v>
      </c>
      <c r="AJ63" s="272">
        <v>0.26277880184000002</v>
      </c>
      <c r="AK63" s="272">
        <v>0.26235714286</v>
      </c>
      <c r="AL63" s="272">
        <v>0.25593087557999999</v>
      </c>
      <c r="AM63" s="272">
        <v>0.26056221198000001</v>
      </c>
      <c r="AN63" s="272">
        <v>0.26313775509999998</v>
      </c>
      <c r="AO63" s="272">
        <v>0.26265437788000001</v>
      </c>
      <c r="AP63" s="272">
        <v>0.25745714285999999</v>
      </c>
      <c r="AQ63" s="272">
        <v>0.26544700460999998</v>
      </c>
      <c r="AR63" s="272">
        <v>0.26558095238000001</v>
      </c>
      <c r="AS63" s="272">
        <v>0.27088479262999998</v>
      </c>
      <c r="AT63" s="272">
        <v>0.27330414746999998</v>
      </c>
      <c r="AU63" s="272">
        <v>0.26722857143000001</v>
      </c>
      <c r="AV63" s="272">
        <v>0.25998617512</v>
      </c>
      <c r="AW63" s="272">
        <v>0.26458095238000001</v>
      </c>
      <c r="AX63" s="272">
        <v>0.26270967742000001</v>
      </c>
      <c r="AY63" s="272">
        <v>0.26173732718999998</v>
      </c>
      <c r="AZ63" s="272">
        <v>0.2465</v>
      </c>
      <c r="BA63" s="272">
        <v>0.23292626727999999</v>
      </c>
      <c r="BB63" s="272">
        <v>0.23733809523999999</v>
      </c>
      <c r="BC63" s="272">
        <v>0.24313364055</v>
      </c>
      <c r="BD63" s="272">
        <v>0.24679047619</v>
      </c>
      <c r="BE63" s="272">
        <v>0.24851152073999999</v>
      </c>
      <c r="BF63" s="272">
        <v>0.24896313364</v>
      </c>
      <c r="BG63" s="272">
        <v>0.24551428571</v>
      </c>
      <c r="BH63" s="272">
        <v>0.24113095238000001</v>
      </c>
      <c r="BI63" s="366">
        <v>0.23261889999999999</v>
      </c>
      <c r="BJ63" s="366">
        <v>0.23004169999999999</v>
      </c>
      <c r="BK63" s="366">
        <v>0.25727499999999998</v>
      </c>
      <c r="BL63" s="366">
        <v>0.2409616</v>
      </c>
      <c r="BM63" s="366">
        <v>0.22649659999999999</v>
      </c>
      <c r="BN63" s="366">
        <v>0.22894410000000001</v>
      </c>
      <c r="BO63" s="366">
        <v>0.23451430000000001</v>
      </c>
      <c r="BP63" s="366">
        <v>0.2371547</v>
      </c>
      <c r="BQ63" s="366">
        <v>0.2377282</v>
      </c>
      <c r="BR63" s="366">
        <v>0.23719879999999999</v>
      </c>
      <c r="BS63" s="366">
        <v>0.23246040000000001</v>
      </c>
      <c r="BT63" s="366">
        <v>0.21887010000000001</v>
      </c>
      <c r="BU63" s="366">
        <v>0.2123303</v>
      </c>
      <c r="BV63" s="366">
        <v>0.21152409999999999</v>
      </c>
    </row>
    <row r="64" spans="1:74" ht="11.1" customHeight="1" x14ac:dyDescent="0.2">
      <c r="A64" s="482"/>
      <c r="B64" s="483"/>
      <c r="C64" s="272"/>
      <c r="D64" s="272"/>
      <c r="E64" s="272"/>
      <c r="F64" s="272"/>
      <c r="G64" s="272"/>
      <c r="H64" s="272"/>
      <c r="I64" s="272"/>
      <c r="J64" s="272"/>
      <c r="K64" s="272"/>
      <c r="L64" s="272"/>
      <c r="M64" s="272"/>
      <c r="N64" s="272"/>
      <c r="O64" s="272"/>
      <c r="P64" s="272"/>
      <c r="Q64" s="272"/>
      <c r="R64" s="272"/>
      <c r="S64" s="272"/>
      <c r="T64" s="272"/>
      <c r="U64" s="272"/>
      <c r="V64" s="272"/>
      <c r="W64" s="272"/>
      <c r="X64" s="272"/>
      <c r="Y64" s="272"/>
      <c r="Z64" s="272"/>
      <c r="AA64" s="272"/>
      <c r="AB64" s="272"/>
      <c r="AC64" s="272"/>
      <c r="AD64" s="272"/>
      <c r="AE64" s="272"/>
      <c r="AF64" s="272"/>
      <c r="AG64" s="272"/>
      <c r="AH64" s="272"/>
      <c r="AI64" s="272"/>
      <c r="AJ64" s="272"/>
      <c r="AK64" s="272"/>
      <c r="AL64" s="272"/>
      <c r="AM64" s="272"/>
      <c r="AN64" s="272"/>
      <c r="AO64" s="272"/>
      <c r="AP64" s="272"/>
      <c r="AQ64" s="272"/>
      <c r="AR64" s="272"/>
      <c r="AS64" s="272"/>
      <c r="AT64" s="272"/>
      <c r="AU64" s="272"/>
      <c r="AV64" s="272"/>
      <c r="AW64" s="272"/>
      <c r="AX64" s="272"/>
      <c r="AY64" s="272"/>
      <c r="AZ64" s="272"/>
      <c r="BA64" s="272"/>
      <c r="BB64" s="272"/>
      <c r="BC64" s="272"/>
      <c r="BD64" s="272"/>
      <c r="BE64" s="272"/>
      <c r="BF64" s="272"/>
      <c r="BG64" s="272"/>
      <c r="BH64" s="272"/>
      <c r="BI64" s="366"/>
      <c r="BJ64" s="366"/>
      <c r="BK64" s="366"/>
      <c r="BL64" s="366"/>
      <c r="BM64" s="366"/>
      <c r="BN64" s="366"/>
      <c r="BO64" s="366"/>
      <c r="BP64" s="366"/>
      <c r="BQ64" s="366"/>
      <c r="BR64" s="366"/>
      <c r="BS64" s="366"/>
      <c r="BT64" s="366"/>
      <c r="BU64" s="366"/>
      <c r="BV64" s="366"/>
    </row>
    <row r="65" spans="1:74" ht="11.1" customHeight="1" x14ac:dyDescent="0.2">
      <c r="A65" s="482"/>
      <c r="B65" s="136" t="s">
        <v>921</v>
      </c>
      <c r="C65" s="272"/>
      <c r="D65" s="272"/>
      <c r="E65" s="272"/>
      <c r="F65" s="272"/>
      <c r="G65" s="272"/>
      <c r="H65" s="272"/>
      <c r="I65" s="272"/>
      <c r="J65" s="272"/>
      <c r="K65" s="272"/>
      <c r="L65" s="272"/>
      <c r="M65" s="272"/>
      <c r="N65" s="272"/>
      <c r="O65" s="272"/>
      <c r="P65" s="272"/>
      <c r="Q65" s="272"/>
      <c r="R65" s="272"/>
      <c r="S65" s="272"/>
      <c r="T65" s="272"/>
      <c r="U65" s="272"/>
      <c r="V65" s="272"/>
      <c r="W65" s="272"/>
      <c r="X65" s="272"/>
      <c r="Y65" s="272"/>
      <c r="Z65" s="272"/>
      <c r="AA65" s="272"/>
      <c r="AB65" s="272"/>
      <c r="AC65" s="272"/>
      <c r="AD65" s="272"/>
      <c r="AE65" s="272"/>
      <c r="AF65" s="272"/>
      <c r="AG65" s="272"/>
      <c r="AH65" s="272"/>
      <c r="AI65" s="272"/>
      <c r="AJ65" s="272"/>
      <c r="AK65" s="272"/>
      <c r="AL65" s="272"/>
      <c r="AM65" s="272"/>
      <c r="AN65" s="272"/>
      <c r="AO65" s="272"/>
      <c r="AP65" s="272"/>
      <c r="AQ65" s="272"/>
      <c r="AR65" s="272"/>
      <c r="AS65" s="272"/>
      <c r="AT65" s="272"/>
      <c r="AU65" s="272"/>
      <c r="AV65" s="272"/>
      <c r="AW65" s="272"/>
      <c r="AX65" s="272"/>
      <c r="AY65" s="272"/>
      <c r="AZ65" s="272"/>
      <c r="BA65" s="272"/>
      <c r="BB65" s="272"/>
      <c r="BC65" s="272"/>
      <c r="BD65" s="272"/>
      <c r="BE65" s="272"/>
      <c r="BF65" s="272"/>
      <c r="BG65" s="272"/>
      <c r="BH65" s="272"/>
      <c r="BI65" s="366"/>
      <c r="BJ65" s="366"/>
      <c r="BK65" s="366"/>
      <c r="BL65" s="366"/>
      <c r="BM65" s="366"/>
      <c r="BN65" s="366"/>
      <c r="BO65" s="366"/>
      <c r="BP65" s="366"/>
      <c r="BQ65" s="366"/>
      <c r="BR65" s="366"/>
      <c r="BS65" s="366"/>
      <c r="BT65" s="366"/>
      <c r="BU65" s="366"/>
      <c r="BV65" s="366"/>
    </row>
    <row r="66" spans="1:74" ht="11.1" customHeight="1" x14ac:dyDescent="0.2">
      <c r="A66" s="140" t="s">
        <v>1014</v>
      </c>
      <c r="B66" s="210" t="s">
        <v>792</v>
      </c>
      <c r="C66" s="259">
        <v>191.58138700000001</v>
      </c>
      <c r="D66" s="259">
        <v>171.52346199999999</v>
      </c>
      <c r="E66" s="259">
        <v>195.35093280000001</v>
      </c>
      <c r="F66" s="259">
        <v>183.83828080000001</v>
      </c>
      <c r="G66" s="259">
        <v>187.29400770000001</v>
      </c>
      <c r="H66" s="259">
        <v>188.3620085</v>
      </c>
      <c r="I66" s="259">
        <v>188.82631889999999</v>
      </c>
      <c r="J66" s="259">
        <v>195.7400648</v>
      </c>
      <c r="K66" s="259">
        <v>185.39567400000001</v>
      </c>
      <c r="L66" s="259">
        <v>189.96629590000001</v>
      </c>
      <c r="M66" s="259">
        <v>186.43788140000001</v>
      </c>
      <c r="N66" s="259">
        <v>187.992479</v>
      </c>
      <c r="O66" s="259">
        <v>184.70415320000001</v>
      </c>
      <c r="P66" s="259">
        <v>176.40869979999999</v>
      </c>
      <c r="Q66" s="259">
        <v>184.20156750000001</v>
      </c>
      <c r="R66" s="259">
        <v>178.21261459999999</v>
      </c>
      <c r="S66" s="259">
        <v>187.2165474</v>
      </c>
      <c r="T66" s="259">
        <v>184.92362109999999</v>
      </c>
      <c r="U66" s="259">
        <v>186.3384872</v>
      </c>
      <c r="V66" s="259">
        <v>192.7207046</v>
      </c>
      <c r="W66" s="259">
        <v>176.0825443</v>
      </c>
      <c r="X66" s="259">
        <v>187.05410599999999</v>
      </c>
      <c r="Y66" s="259">
        <v>180.91110549999999</v>
      </c>
      <c r="Z66" s="259">
        <v>181.41699869999999</v>
      </c>
      <c r="AA66" s="259">
        <v>188.00431549999999</v>
      </c>
      <c r="AB66" s="259">
        <v>167.48689730000001</v>
      </c>
      <c r="AC66" s="259">
        <v>185.9430304</v>
      </c>
      <c r="AD66" s="259">
        <v>180.33506750000001</v>
      </c>
      <c r="AE66" s="259">
        <v>189.82593399999999</v>
      </c>
      <c r="AF66" s="259">
        <v>182.3493263</v>
      </c>
      <c r="AG66" s="259">
        <v>192.7118882</v>
      </c>
      <c r="AH66" s="259">
        <v>191.50914549999999</v>
      </c>
      <c r="AI66" s="259">
        <v>185.74188119999999</v>
      </c>
      <c r="AJ66" s="259">
        <v>191.58615850000001</v>
      </c>
      <c r="AK66" s="259">
        <v>188.23201839999999</v>
      </c>
      <c r="AL66" s="259">
        <v>187.2499273</v>
      </c>
      <c r="AM66" s="259">
        <v>190.69824679999999</v>
      </c>
      <c r="AN66" s="259">
        <v>170.65899340000001</v>
      </c>
      <c r="AO66" s="259">
        <v>184.3426303</v>
      </c>
      <c r="AP66" s="259">
        <v>184.5999137</v>
      </c>
      <c r="AQ66" s="259">
        <v>188.37992299999999</v>
      </c>
      <c r="AR66" s="259">
        <v>183.6072427</v>
      </c>
      <c r="AS66" s="259">
        <v>193.43485000000001</v>
      </c>
      <c r="AT66" s="259">
        <v>192.51704269999999</v>
      </c>
      <c r="AU66" s="259">
        <v>185.99253379999999</v>
      </c>
      <c r="AV66" s="259">
        <v>197.29196350000001</v>
      </c>
      <c r="AW66" s="259">
        <v>187.0999395</v>
      </c>
      <c r="AX66" s="259">
        <v>193.37231629999999</v>
      </c>
      <c r="AY66" s="259">
        <v>192.54576019999999</v>
      </c>
      <c r="AZ66" s="259">
        <v>174.7892774</v>
      </c>
      <c r="BA66" s="259">
        <v>194.21098129999999</v>
      </c>
      <c r="BB66" s="259">
        <v>185.03353440000001</v>
      </c>
      <c r="BC66" s="259">
        <v>192.7466685</v>
      </c>
      <c r="BD66" s="259">
        <v>189.97132569999999</v>
      </c>
      <c r="BE66" s="259">
        <v>199.68046960000001</v>
      </c>
      <c r="BF66" s="259">
        <v>198.01339999999999</v>
      </c>
      <c r="BG66" s="259">
        <v>186.5805</v>
      </c>
      <c r="BH66" s="259">
        <v>194.62440000000001</v>
      </c>
      <c r="BI66" s="347">
        <v>185.4256</v>
      </c>
      <c r="BJ66" s="347">
        <v>194.42410000000001</v>
      </c>
      <c r="BK66" s="347">
        <v>192.71449999999999</v>
      </c>
      <c r="BL66" s="347">
        <v>178.71940000000001</v>
      </c>
      <c r="BM66" s="347">
        <v>192.41579999999999</v>
      </c>
      <c r="BN66" s="347">
        <v>186.27099999999999</v>
      </c>
      <c r="BO66" s="347">
        <v>193.66419999999999</v>
      </c>
      <c r="BP66" s="347">
        <v>190.35759999999999</v>
      </c>
      <c r="BQ66" s="347">
        <v>195.73179999999999</v>
      </c>
      <c r="BR66" s="347">
        <v>198.6215</v>
      </c>
      <c r="BS66" s="347">
        <v>187.8843</v>
      </c>
      <c r="BT66" s="347">
        <v>196.01349999999999</v>
      </c>
      <c r="BU66" s="347">
        <v>187.0138</v>
      </c>
      <c r="BV66" s="347">
        <v>195.19059999999999</v>
      </c>
    </row>
    <row r="67" spans="1:74" ht="11.1" customHeight="1" x14ac:dyDescent="0.2">
      <c r="A67" s="140" t="s">
        <v>1015</v>
      </c>
      <c r="B67" s="210" t="s">
        <v>793</v>
      </c>
      <c r="C67" s="259">
        <v>154.5438628</v>
      </c>
      <c r="D67" s="259">
        <v>131.0807715</v>
      </c>
      <c r="E67" s="259">
        <v>118.9640034</v>
      </c>
      <c r="F67" s="259">
        <v>97.133843409999997</v>
      </c>
      <c r="G67" s="259">
        <v>88.605022410000004</v>
      </c>
      <c r="H67" s="259">
        <v>88.152680309999994</v>
      </c>
      <c r="I67" s="259">
        <v>100.7809165</v>
      </c>
      <c r="J67" s="259">
        <v>100.8193679</v>
      </c>
      <c r="K67" s="259">
        <v>88.022567769999995</v>
      </c>
      <c r="L67" s="259">
        <v>92.739824470000002</v>
      </c>
      <c r="M67" s="259">
        <v>108.2627142</v>
      </c>
      <c r="N67" s="259">
        <v>135.78449370000001</v>
      </c>
      <c r="O67" s="259">
        <v>147.4970051</v>
      </c>
      <c r="P67" s="259">
        <v>133.7555256</v>
      </c>
      <c r="Q67" s="259">
        <v>113.5112682</v>
      </c>
      <c r="R67" s="259">
        <v>104.1142017</v>
      </c>
      <c r="S67" s="259">
        <v>99.807290289999997</v>
      </c>
      <c r="T67" s="259">
        <v>99.555898299999996</v>
      </c>
      <c r="U67" s="259">
        <v>110.4618778</v>
      </c>
      <c r="V67" s="259">
        <v>107.1095349</v>
      </c>
      <c r="W67" s="259">
        <v>96.195511389999993</v>
      </c>
      <c r="X67" s="259">
        <v>101.2075086</v>
      </c>
      <c r="Y67" s="259">
        <v>115.6846386</v>
      </c>
      <c r="Z67" s="259">
        <v>133.85515620000001</v>
      </c>
      <c r="AA67" s="259">
        <v>154.63824109999999</v>
      </c>
      <c r="AB67" s="259">
        <v>137.82760970000001</v>
      </c>
      <c r="AC67" s="259">
        <v>135.2023686</v>
      </c>
      <c r="AD67" s="259">
        <v>105.1874794</v>
      </c>
      <c r="AE67" s="259">
        <v>93.476709279999994</v>
      </c>
      <c r="AF67" s="259">
        <v>93.055049920000002</v>
      </c>
      <c r="AG67" s="259">
        <v>102.9998118</v>
      </c>
      <c r="AH67" s="259">
        <v>103.00790979999999</v>
      </c>
      <c r="AI67" s="259">
        <v>94.321826360000003</v>
      </c>
      <c r="AJ67" s="259">
        <v>99.64419461</v>
      </c>
      <c r="AK67" s="259">
        <v>124.0716484</v>
      </c>
      <c r="AL67" s="259">
        <v>156.83105710000001</v>
      </c>
      <c r="AM67" s="259">
        <v>173.72297950000001</v>
      </c>
      <c r="AN67" s="259">
        <v>148.21914810000001</v>
      </c>
      <c r="AO67" s="259">
        <v>138.0763705</v>
      </c>
      <c r="AP67" s="259">
        <v>105.5529607</v>
      </c>
      <c r="AQ67" s="259">
        <v>97.305007540000005</v>
      </c>
      <c r="AR67" s="259">
        <v>93.953553009999993</v>
      </c>
      <c r="AS67" s="259">
        <v>101.13262400000001</v>
      </c>
      <c r="AT67" s="259">
        <v>104.00187390000001</v>
      </c>
      <c r="AU67" s="259">
        <v>97.377816229999993</v>
      </c>
      <c r="AV67" s="259">
        <v>102.9046151</v>
      </c>
      <c r="AW67" s="259">
        <v>127.35080170000001</v>
      </c>
      <c r="AX67" s="259">
        <v>144.70955620000001</v>
      </c>
      <c r="AY67" s="259">
        <v>168.78759919999999</v>
      </c>
      <c r="AZ67" s="259">
        <v>159.15716019999999</v>
      </c>
      <c r="BA67" s="259">
        <v>141.39384949999999</v>
      </c>
      <c r="BB67" s="259">
        <v>109.2537648</v>
      </c>
      <c r="BC67" s="259">
        <v>100.3976598</v>
      </c>
      <c r="BD67" s="259">
        <v>102.8248657</v>
      </c>
      <c r="BE67" s="259">
        <v>111.85827260000001</v>
      </c>
      <c r="BF67" s="259">
        <v>111.6964</v>
      </c>
      <c r="BG67" s="259">
        <v>103.0889</v>
      </c>
      <c r="BH67" s="259">
        <v>107.86790000000001</v>
      </c>
      <c r="BI67" s="347">
        <v>126.35769999999999</v>
      </c>
      <c r="BJ67" s="347">
        <v>154.68539999999999</v>
      </c>
      <c r="BK67" s="347">
        <v>169.95160000000001</v>
      </c>
      <c r="BL67" s="347">
        <v>152.065</v>
      </c>
      <c r="BM67" s="347">
        <v>139.49889999999999</v>
      </c>
      <c r="BN67" s="347">
        <v>111.9301</v>
      </c>
      <c r="BO67" s="347">
        <v>105.10429999999999</v>
      </c>
      <c r="BP67" s="347">
        <v>103.828</v>
      </c>
      <c r="BQ67" s="347">
        <v>114.7795</v>
      </c>
      <c r="BR67" s="347">
        <v>114.64149999999999</v>
      </c>
      <c r="BS67" s="347">
        <v>103.6812</v>
      </c>
      <c r="BT67" s="347">
        <v>109.4123</v>
      </c>
      <c r="BU67" s="347">
        <v>128.11770000000001</v>
      </c>
      <c r="BV67" s="347">
        <v>157.524</v>
      </c>
    </row>
    <row r="68" spans="1:74" ht="11.1" customHeight="1" x14ac:dyDescent="0.2">
      <c r="A68" s="140" t="s">
        <v>288</v>
      </c>
      <c r="B68" s="210" t="s">
        <v>1033</v>
      </c>
      <c r="C68" s="259">
        <v>179.79983340000001</v>
      </c>
      <c r="D68" s="259">
        <v>148.85337079999999</v>
      </c>
      <c r="E68" s="259">
        <v>147.66137359999999</v>
      </c>
      <c r="F68" s="259">
        <v>135.66419629999999</v>
      </c>
      <c r="G68" s="259">
        <v>148.14996919999999</v>
      </c>
      <c r="H68" s="259">
        <v>167.58690910000001</v>
      </c>
      <c r="I68" s="259">
        <v>185.74292260000001</v>
      </c>
      <c r="J68" s="259">
        <v>182.88488950000001</v>
      </c>
      <c r="K68" s="259">
        <v>153.99329729999999</v>
      </c>
      <c r="L68" s="259">
        <v>140.78521570000001</v>
      </c>
      <c r="M68" s="259">
        <v>135.9043739</v>
      </c>
      <c r="N68" s="259">
        <v>148.74579</v>
      </c>
      <c r="O68" s="259">
        <v>142.35586409999999</v>
      </c>
      <c r="P68" s="259">
        <v>127.7471419</v>
      </c>
      <c r="Q68" s="259">
        <v>118.2854232</v>
      </c>
      <c r="R68" s="259">
        <v>107.1749076</v>
      </c>
      <c r="S68" s="259">
        <v>127.0269783</v>
      </c>
      <c r="T68" s="259">
        <v>142.6081408</v>
      </c>
      <c r="U68" s="259">
        <v>170.069368</v>
      </c>
      <c r="V68" s="259">
        <v>163.44924320000001</v>
      </c>
      <c r="W68" s="259">
        <v>138.44706149999999</v>
      </c>
      <c r="X68" s="259">
        <v>133.38000049999999</v>
      </c>
      <c r="Y68" s="259">
        <v>140.01014369999999</v>
      </c>
      <c r="Z68" s="259">
        <v>146.62854770000001</v>
      </c>
      <c r="AA68" s="259">
        <v>149.81148239999999</v>
      </c>
      <c r="AB68" s="259">
        <v>134.96536259999999</v>
      </c>
      <c r="AC68" s="259">
        <v>140.97803160000001</v>
      </c>
      <c r="AD68" s="259">
        <v>122.83883419999999</v>
      </c>
      <c r="AE68" s="259">
        <v>130.2702395</v>
      </c>
      <c r="AF68" s="259">
        <v>148.6591679</v>
      </c>
      <c r="AG68" s="259">
        <v>163.65142990000001</v>
      </c>
      <c r="AH68" s="259">
        <v>161.64583709999999</v>
      </c>
      <c r="AI68" s="259">
        <v>144.8052912</v>
      </c>
      <c r="AJ68" s="259">
        <v>133.6956461</v>
      </c>
      <c r="AK68" s="259">
        <v>132.73553820000001</v>
      </c>
      <c r="AL68" s="259">
        <v>153.6843307</v>
      </c>
      <c r="AM68" s="259">
        <v>165.84807330000001</v>
      </c>
      <c r="AN68" s="259">
        <v>152.20910789999999</v>
      </c>
      <c r="AO68" s="259">
        <v>145.3671569</v>
      </c>
      <c r="AP68" s="259">
        <v>118.53968020000001</v>
      </c>
      <c r="AQ68" s="259">
        <v>129.32906299999999</v>
      </c>
      <c r="AR68" s="259">
        <v>148.76120750000001</v>
      </c>
      <c r="AS68" s="259">
        <v>161.6242307</v>
      </c>
      <c r="AT68" s="259">
        <v>161.1172195</v>
      </c>
      <c r="AU68" s="259">
        <v>138.6876326</v>
      </c>
      <c r="AV68" s="259">
        <v>125.14549940000001</v>
      </c>
      <c r="AW68" s="259">
        <v>130.2836307</v>
      </c>
      <c r="AX68" s="259">
        <v>135.87055749999999</v>
      </c>
      <c r="AY68" s="259">
        <v>143.09682900000001</v>
      </c>
      <c r="AZ68" s="259">
        <v>134.5982827</v>
      </c>
      <c r="BA68" s="259">
        <v>118.9088218</v>
      </c>
      <c r="BB68" s="259">
        <v>100.0181597</v>
      </c>
      <c r="BC68" s="259">
        <v>115.7227577</v>
      </c>
      <c r="BD68" s="259">
        <v>138.00280900000001</v>
      </c>
      <c r="BE68" s="259">
        <v>151.63081360000001</v>
      </c>
      <c r="BF68" s="259">
        <v>151.4693</v>
      </c>
      <c r="BG68" s="259">
        <v>132.0701</v>
      </c>
      <c r="BH68" s="259">
        <v>117.5729</v>
      </c>
      <c r="BI68" s="347">
        <v>121.0628</v>
      </c>
      <c r="BJ68" s="347">
        <v>142.0573</v>
      </c>
      <c r="BK68" s="347">
        <v>141.61770000000001</v>
      </c>
      <c r="BL68" s="347">
        <v>128.54990000000001</v>
      </c>
      <c r="BM68" s="347">
        <v>123.13420000000001</v>
      </c>
      <c r="BN68" s="347">
        <v>107.77630000000001</v>
      </c>
      <c r="BO68" s="347">
        <v>118.1765</v>
      </c>
      <c r="BP68" s="347">
        <v>135.60159999999999</v>
      </c>
      <c r="BQ68" s="347">
        <v>152.20160000000001</v>
      </c>
      <c r="BR68" s="347">
        <v>153.1953</v>
      </c>
      <c r="BS68" s="347">
        <v>128.8997</v>
      </c>
      <c r="BT68" s="347">
        <v>121.3038</v>
      </c>
      <c r="BU68" s="347">
        <v>118.9422</v>
      </c>
      <c r="BV68" s="347">
        <v>135.3381</v>
      </c>
    </row>
    <row r="69" spans="1:74" ht="11.1" customHeight="1" x14ac:dyDescent="0.2">
      <c r="A69" s="631" t="s">
        <v>1281</v>
      </c>
      <c r="B69" s="656" t="s">
        <v>1280</v>
      </c>
      <c r="C69" s="327">
        <v>526.47784320000005</v>
      </c>
      <c r="D69" s="327">
        <v>451.95687129999999</v>
      </c>
      <c r="E69" s="327">
        <v>462.5290698</v>
      </c>
      <c r="F69" s="327">
        <v>417.17124949999999</v>
      </c>
      <c r="G69" s="327">
        <v>424.60175930000003</v>
      </c>
      <c r="H69" s="327">
        <v>444.636527</v>
      </c>
      <c r="I69" s="327">
        <v>475.90291789999998</v>
      </c>
      <c r="J69" s="327">
        <v>479.99708220000002</v>
      </c>
      <c r="K69" s="327">
        <v>427.9464681</v>
      </c>
      <c r="L69" s="327">
        <v>424.04409609999999</v>
      </c>
      <c r="M69" s="327">
        <v>431.13989850000002</v>
      </c>
      <c r="N69" s="327">
        <v>473.07552279999999</v>
      </c>
      <c r="O69" s="327">
        <v>475.13061440000001</v>
      </c>
      <c r="P69" s="327">
        <v>438.44795349999998</v>
      </c>
      <c r="Q69" s="327">
        <v>416.57185090000002</v>
      </c>
      <c r="R69" s="327">
        <v>390.05681299999998</v>
      </c>
      <c r="S69" s="327">
        <v>414.62440800000002</v>
      </c>
      <c r="T69" s="327">
        <v>427.64274929999999</v>
      </c>
      <c r="U69" s="327">
        <v>467.44332509999998</v>
      </c>
      <c r="V69" s="327">
        <v>463.8530748</v>
      </c>
      <c r="W69" s="327">
        <v>411.2802064</v>
      </c>
      <c r="X69" s="327">
        <v>422.21520729999997</v>
      </c>
      <c r="Y69" s="327">
        <v>437.16097680000001</v>
      </c>
      <c r="Z69" s="327">
        <v>462.47429469999997</v>
      </c>
      <c r="AA69" s="327">
        <v>493.0040434</v>
      </c>
      <c r="AB69" s="327">
        <v>440.77664770000001</v>
      </c>
      <c r="AC69" s="327">
        <v>462.67343499999998</v>
      </c>
      <c r="AD69" s="327">
        <v>408.89364330000001</v>
      </c>
      <c r="AE69" s="327">
        <v>414.12288710000001</v>
      </c>
      <c r="AF69" s="327">
        <v>424.59580649999998</v>
      </c>
      <c r="AG69" s="327">
        <v>459.91313430000002</v>
      </c>
      <c r="AH69" s="327">
        <v>456.71289689999998</v>
      </c>
      <c r="AI69" s="327">
        <v>425.4012611</v>
      </c>
      <c r="AJ69" s="327">
        <v>425.47600360000001</v>
      </c>
      <c r="AK69" s="327">
        <v>445.57146729999999</v>
      </c>
      <c r="AL69" s="327">
        <v>498.31531949999999</v>
      </c>
      <c r="AM69" s="327">
        <v>530.81930399999999</v>
      </c>
      <c r="AN69" s="327">
        <v>471.58402760000001</v>
      </c>
      <c r="AO69" s="327">
        <v>468.336162</v>
      </c>
      <c r="AP69" s="327">
        <v>409.22481690000001</v>
      </c>
      <c r="AQ69" s="327">
        <v>415.5639979</v>
      </c>
      <c r="AR69" s="327">
        <v>426.8542655</v>
      </c>
      <c r="AS69" s="327">
        <v>456.74170909999998</v>
      </c>
      <c r="AT69" s="327">
        <v>458.18614050000002</v>
      </c>
      <c r="AU69" s="327">
        <v>422.59024490000002</v>
      </c>
      <c r="AV69" s="327">
        <v>425.89208239999999</v>
      </c>
      <c r="AW69" s="327">
        <v>445.2666342</v>
      </c>
      <c r="AX69" s="327">
        <v>474.50243440000003</v>
      </c>
      <c r="AY69" s="327">
        <v>504.9801928</v>
      </c>
      <c r="AZ69" s="327">
        <v>469.04149840000002</v>
      </c>
      <c r="BA69" s="327">
        <v>455.06365699999998</v>
      </c>
      <c r="BB69" s="327">
        <v>394.83772119999998</v>
      </c>
      <c r="BC69" s="327">
        <v>409.41709040000001</v>
      </c>
      <c r="BD69" s="327">
        <v>431.33126270000002</v>
      </c>
      <c r="BE69" s="327">
        <v>463.71956019999999</v>
      </c>
      <c r="BF69" s="327">
        <v>461.72910000000002</v>
      </c>
      <c r="BG69" s="327">
        <v>422.27179999999998</v>
      </c>
      <c r="BH69" s="327">
        <v>420.61509999999998</v>
      </c>
      <c r="BI69" s="364">
        <v>433.37830000000002</v>
      </c>
      <c r="BJ69" s="364">
        <v>491.71679999999998</v>
      </c>
      <c r="BK69" s="364">
        <v>504.83370000000002</v>
      </c>
      <c r="BL69" s="364">
        <v>459.83120000000002</v>
      </c>
      <c r="BM69" s="364">
        <v>455.59899999999999</v>
      </c>
      <c r="BN69" s="364">
        <v>406.50970000000001</v>
      </c>
      <c r="BO69" s="364">
        <v>417.495</v>
      </c>
      <c r="BP69" s="364">
        <v>430.31950000000001</v>
      </c>
      <c r="BQ69" s="364">
        <v>463.2629</v>
      </c>
      <c r="BR69" s="364">
        <v>467.00839999999999</v>
      </c>
      <c r="BS69" s="364">
        <v>420.99740000000003</v>
      </c>
      <c r="BT69" s="364">
        <v>427.27969999999999</v>
      </c>
      <c r="BU69" s="364">
        <v>434.60599999999999</v>
      </c>
      <c r="BV69" s="364">
        <v>488.60270000000003</v>
      </c>
    </row>
    <row r="70" spans="1:74" ht="11.1" customHeight="1" x14ac:dyDescent="0.2">
      <c r="A70" s="482"/>
      <c r="B70" s="483"/>
      <c r="C70" s="272"/>
      <c r="D70" s="272"/>
      <c r="E70" s="272"/>
      <c r="F70" s="272"/>
      <c r="G70" s="272"/>
      <c r="H70" s="272"/>
      <c r="I70" s="272"/>
      <c r="J70" s="272"/>
      <c r="K70" s="272"/>
      <c r="L70" s="272"/>
      <c r="M70" s="272"/>
      <c r="N70" s="272"/>
      <c r="O70" s="272"/>
      <c r="P70" s="272"/>
      <c r="Q70" s="272"/>
      <c r="R70" s="272"/>
      <c r="S70" s="272"/>
      <c r="T70" s="272"/>
      <c r="U70" s="272"/>
      <c r="V70" s="272"/>
      <c r="W70" s="272"/>
      <c r="X70" s="272"/>
      <c r="Y70" s="272"/>
      <c r="Z70" s="272"/>
      <c r="AA70" s="272"/>
      <c r="AB70" s="272"/>
      <c r="AC70" s="272"/>
      <c r="AD70" s="272"/>
      <c r="AE70" s="272"/>
      <c r="AF70" s="272"/>
      <c r="AG70" s="272"/>
      <c r="AH70" s="272"/>
      <c r="AI70" s="272"/>
      <c r="AJ70" s="272"/>
      <c r="AK70" s="272"/>
      <c r="AL70" s="272"/>
      <c r="AM70" s="272"/>
      <c r="AN70" s="272"/>
      <c r="AO70" s="272"/>
      <c r="AP70" s="272"/>
      <c r="AQ70" s="272"/>
      <c r="AR70" s="272"/>
      <c r="AS70" s="272"/>
      <c r="AT70" s="272"/>
      <c r="AU70" s="272"/>
      <c r="AV70" s="272"/>
      <c r="AW70" s="272"/>
      <c r="AX70" s="272"/>
      <c r="AY70" s="366"/>
      <c r="AZ70" s="366"/>
      <c r="BA70" s="366"/>
      <c r="BB70" s="366"/>
      <c r="BC70" s="366"/>
      <c r="BD70" s="366"/>
      <c r="BE70" s="366"/>
      <c r="BF70" s="272"/>
      <c r="BG70" s="366"/>
      <c r="BH70" s="366"/>
      <c r="BI70" s="366"/>
      <c r="BJ70" s="366"/>
      <c r="BK70" s="366"/>
      <c r="BL70" s="366"/>
      <c r="BM70" s="366"/>
      <c r="BN70" s="366"/>
      <c r="BO70" s="366"/>
      <c r="BP70" s="366"/>
      <c r="BQ70" s="366"/>
      <c r="BR70" s="366"/>
      <c r="BS70" s="366"/>
      <c r="BT70" s="366"/>
      <c r="BU70" s="366"/>
      <c r="BV70" s="366"/>
    </row>
    <row r="71" spans="1:74" ht="12" customHeight="1" x14ac:dyDescent="0.2">
      <c r="A71" s="134"/>
      <c r="B71" s="771" t="s">
        <v>1064</v>
      </c>
      <c r="C71" s="768"/>
      <c r="D71" s="768"/>
      <c r="E71" s="768"/>
      <c r="F71" s="768"/>
      <c r="G71" s="768"/>
      <c r="H71" s="768"/>
      <c r="I71" s="768"/>
      <c r="J71" s="768"/>
      <c r="K71" s="768"/>
      <c r="L71" s="768"/>
      <c r="M71" s="768"/>
      <c r="N71" s="768"/>
      <c r="O71" s="768"/>
      <c r="P71" s="768"/>
      <c r="Q71" s="768"/>
    </row>
    <row r="72" spans="1:74" ht="12" customHeight="1" x14ac:dyDescent="0.2">
      <c r="A72" s="134"/>
      <c r="B72" s="629" t="s">
        <v>1077</v>
      </c>
      <c r="C72" s="628"/>
      <c r="D72" s="628"/>
      <c r="E72" s="628"/>
      <c r="F72" s="628"/>
      <c r="G72" s="628"/>
      <c r="H72" s="628"/>
      <c r="I72" s="628"/>
      <c r="J72" s="628"/>
      <c r="K72" s="628"/>
      <c r="L72" s="628"/>
      <c r="M72" s="628"/>
      <c r="N72" s="628"/>
      <c r="O72" s="628"/>
      <c r="P72" s="628"/>
      <c r="Q72" s="628"/>
    </row>
    <row r="73" spans="1:74" s="469" customFormat="1" ht="12" customHeight="1" x14ac:dyDescent="0.2">
      <c r="A73" s="468"/>
      <c r="B73" s="815" t="s">
        <v>1165</v>
      </c>
      <c r="C73" s="754"/>
      <c r="D73" s="754"/>
      <c r="E73" s="754"/>
      <c r="F73" s="754"/>
      <c r="G73" s="754"/>
      <c r="H73" s="754"/>
      <c r="I73" s="754"/>
      <c r="J73" s="754"/>
      <c r="K73" s="754"/>
      <c r="L73" s="754"/>
      <c r="M73" s="754"/>
      <c r="N73" s="754"/>
      <c r="O73" s="754"/>
      <c r="P73" s="754"/>
      <c r="Q73" s="754"/>
      <c r="AY73" s="514"/>
      <c r="AZ73" s="514"/>
      <c r="BA73" s="514"/>
      <c r="BB73" s="514"/>
      <c r="BC73" s="514"/>
      <c r="BD73" s="514"/>
      <c r="BE73" s="514"/>
      <c r="BF73" s="733"/>
      <c r="BG73" s="514"/>
      <c r="BH73" s="514"/>
      <c r="BI73" s="514"/>
      <c r="BJ73" s="514"/>
    </row>
    <row r="74" spans="1:74" s="469" customFormat="1" ht="12" customHeight="1" x14ac:dyDescent="0.2">
      <c r="A74" s="468"/>
      <c r="B74" s="816" t="s">
        <v>1</v>
      </c>
      <c r="C74" s="754"/>
      <c r="D74" s="754"/>
      <c r="E74" s="754"/>
      <c r="F74" s="754"/>
      <c r="G74" s="754"/>
      <c r="H74" s="754"/>
      <c r="I74" s="754"/>
      <c r="J74" s="754"/>
      <c r="K74" s="754"/>
      <c r="L74" s="754"/>
      <c r="M74" s="754"/>
      <c r="N74" s="754"/>
      <c r="O74" s="754"/>
      <c r="P74" s="754"/>
      <c r="Q74" s="754"/>
      <c r="AY74" s="514"/>
      <c r="AZ74" s="514"/>
      <c r="BA74" s="514"/>
      <c r="BB74" s="514"/>
      <c r="BC74" s="514"/>
      <c r="BD74" s="514"/>
      <c r="BE74" s="514"/>
      <c r="BF74" s="733"/>
      <c r="BG74" s="514"/>
      <c r="BH74" s="514"/>
      <c r="BI74" s="514"/>
      <c r="BJ74" s="514"/>
    </row>
    <row r="75" spans="1:74" s="469" customFormat="1" ht="12" customHeight="1" x14ac:dyDescent="0.2">
      <c r="A75" s="468"/>
      <c r="B75" s="815" t="s">
        <v>1282</v>
      </c>
      <c r="C75" s="754"/>
      <c r="D75" s="754"/>
      <c r="E75" s="754"/>
      <c r="F75" s="754"/>
      <c r="G75" s="754"/>
      <c r="H75" s="754"/>
      <c r="I75" s="754"/>
      <c r="J75" s="754"/>
      <c r="K75" s="754"/>
      <c r="L75" s="754"/>
      <c r="M75" s="754"/>
      <c r="N75" s="754"/>
      <c r="O75" s="754"/>
      <c r="P75" s="754"/>
      <c r="Q75" s="754"/>
      <c r="AY75" s="514"/>
      <c r="AZ75" s="514"/>
      <c r="BA75" s="514"/>
      <c r="BB75" s="514"/>
      <c r="BC75" s="514"/>
      <c r="BD75" s="514"/>
      <c r="BE75" s="514"/>
      <c r="BF75" s="733"/>
      <c r="BG75" s="514"/>
      <c r="BH75" s="514"/>
      <c r="BI75" s="514"/>
      <c r="BJ75" s="514"/>
    </row>
    <row r="76" spans="1:74" s="469" customFormat="1" ht="12" customHeight="1" x14ac:dyDescent="0.2">
      <c r="A76" s="468"/>
      <c r="B76" s="757" t="s">
        <v>1091</v>
      </c>
      <c r="C76" s="758"/>
      <c r="D76" s="758"/>
      <c r="E76" s="758"/>
      <c r="F76" s="758"/>
      <c r="G76" s="758"/>
      <c r="H76" s="758"/>
      <c r="I76" s="758"/>
      <c r="J76" s="758"/>
      <c r="K76" s="758"/>
      <c r="L76" s="758"/>
      <c r="M76" s="758"/>
      <c r="N76" s="758"/>
      <c r="O76" s="758"/>
      <c r="P76" s="758"/>
      <c r="Q76" s="754"/>
      <c r="AY76" s="514"/>
      <c r="AZ76" s="514"/>
      <c r="BA76" s="514"/>
      <c r="BB76" s="514"/>
      <c r="BC76" s="514"/>
      <c r="BD76" s="514"/>
      <c r="BE76" s="514"/>
      <c r="BF76" s="733"/>
      <c r="BG76" s="514"/>
      <c r="BH76" s="514"/>
      <c r="BI76" s="514"/>
      <c r="BJ76" s="514"/>
    </row>
    <row r="77" spans="1:74" s="469" customFormat="1" ht="12" customHeight="1" x14ac:dyDescent="0.2">
      <c r="A77" s="468"/>
      <c r="B77" s="757" t="s">
        <v>2</v>
      </c>
      <c r="C77" s="758"/>
      <c r="D77" s="758"/>
      <c r="E77" s="758"/>
      <c r="F77" s="758"/>
      <c r="G77" s="758"/>
      <c r="H77" s="758"/>
      <c r="I77" s="758"/>
      <c r="J77" s="758"/>
      <c r="K77" s="758"/>
      <c r="L77" s="758"/>
      <c r="M77" s="758"/>
      <c r="N77" s="758"/>
      <c r="O77" s="758"/>
      <c r="P77" s="758"/>
      <c r="Q77" s="754"/>
      <c r="AY77" s="514"/>
      <c r="AZ77" s="514"/>
      <c r="BA77" s="514"/>
      <c r="BB77" s="514"/>
      <c r="BC77" s="514"/>
      <c r="BD77" s="514"/>
      <c r="BE77" s="514"/>
      <c r="BF77" s="733"/>
      <c r="BG77" s="514"/>
      <c r="BH77" s="514"/>
      <c r="BI77" s="514"/>
      <c r="BJ77" s="514"/>
    </row>
    <row r="78" spans="1:74" s="469" customFormat="1" ht="12" customHeight="1" x14ac:dyDescent="0.2">
      <c r="A78" s="468"/>
      <c r="B78" s="752" t="s">
        <v>3</v>
      </c>
      <c r="C78" s="753"/>
      <c r="D78" s="753"/>
      <c r="E78" s="753"/>
      <c r="F78" s="753"/>
      <c r="G78" s="753"/>
      <c r="H78" s="753"/>
      <c r="I78" s="753"/>
      <c r="J78" s="753"/>
      <c r="K78" s="753"/>
      <c r="L78" s="753"/>
      <c r="M78" s="753"/>
      <c r="N78" s="753"/>
      <c r="O78" s="753"/>
      <c r="P78" s="753"/>
      <c r="Q78" s="754"/>
      <c r="AY78" s="514"/>
      <c r="AZ78" s="514"/>
      <c r="BA78" s="514"/>
      <c r="BB78" s="514"/>
      <c r="BC78" s="514"/>
      <c r="BD78" s="514"/>
      <c r="BE78" s="514"/>
      <c r="BF78" s="733"/>
      <c r="BG78" s="514"/>
      <c r="BH78" s="514"/>
      <c r="BI78" s="514"/>
      <c r="BJ78" s="514"/>
    </row>
    <row r="79" spans="1:74" s="469" customFormat="1" ht="12" customHeight="1" x14ac:dyDescent="0.2">
      <c r="A79" s="468"/>
      <c r="B79" s="752" t="s">
        <v>1095</v>
      </c>
      <c r="C79" s="753"/>
      <c r="D79" s="753"/>
      <c r="E79" s="753"/>
      <c r="F79" s="753"/>
      <c r="G79" s="753"/>
      <c r="H79" s="753"/>
      <c r="I79" s="753"/>
      <c r="J79" s="753"/>
      <c r="K79" s="753"/>
      <c r="L79" s="753"/>
      <c r="M79" s="753"/>
      <c r="N79" s="753"/>
      <c r="O79" s="753"/>
      <c r="P79" s="753"/>
      <c r="Q79" s="754"/>
      <c r="AY79" s="514"/>
      <c r="AZ79" s="514"/>
      <c r="BA79" s="514"/>
      <c r="BB79" s="514"/>
      <c r="BC79" s="514"/>
      <c r="BD79" s="514"/>
      <c r="BE79" s="514"/>
      <c r="BF79" s="733"/>
      <c r="BG79" s="514"/>
      <c r="BH79" s="514"/>
      <c r="BI79" s="514"/>
      <c r="BJ79" s="514"/>
    </row>
    <row r="80" spans="1:74" s="469" customFormat="1" ht="12" customHeight="1" x14ac:dyDescent="0.2">
      <c r="A80" s="468"/>
      <c r="B80" s="755" t="s">
        <v>1211</v>
      </c>
      <c r="C80" s="754"/>
      <c r="D80" s="754"/>
      <c r="E80" s="754"/>
      <c r="F80" s="754"/>
      <c r="G80" s="754"/>
      <c r="H80" s="754"/>
      <c r="I80" s="754"/>
      <c r="J80" s="754"/>
      <c r="K80" s="754"/>
      <c r="L80" s="754"/>
      <c r="M80" s="754"/>
      <c r="N80" s="754"/>
      <c r="O80" s="754"/>
      <c r="P80" s="754"/>
      <c r="Q80" s="754"/>
      <c r="AY80" s="514"/>
      <c r="AZ80" s="514"/>
      <c r="BA80" s="514"/>
      <c r="BB80" s="514"/>
      <c r="BC80" s="514"/>
      <c r="BD80" s="514"/>
      <c r="BE80" s="514"/>
      <c r="BF80" s="733"/>
      <c r="BG80" s="514"/>
      <c r="BH80" s="514"/>
      <c r="BI80" s="514"/>
      <c r="BJ80" s="514"/>
    </row>
    <row r="81" spans="63:74" x14ac:dyDescent="0.2">
      <c r="BK81" s="360"/>
      <c r="BL81" s="360"/>
      <c r="BM81" s="360"/>
      <c r="BN81" s="360"/>
      <c r="BO81" s="360"/>
      <c r="BP81" s="360"/>
      <c r="BQ81" s="360"/>
      <c r="BR81" s="360"/>
      <c r="BS81" s="360"/>
      <c r="BT81" s="360"/>
      <c r="BU81" s="360"/>
      <c r="BV81" s="360"/>
    </row>
    <row r="82" spans="63:74" x14ac:dyDescent="0.2">
      <c r="BK82" s="360"/>
      <c r="BL82" s="360"/>
      <c r="BM82" s="360"/>
      <c r="BN82" s="360"/>
      <c r="BO82" s="360"/>
      <c r="BP82" s="360"/>
      <c r="BQ82" s="360"/>
      <c r="BR82" s="360"/>
      <c r="BS82" s="360"/>
      <c r="BT82" s="360"/>
      <c r="BU82" s="360"/>
      <c r="BV82" s="360"/>
    </row>
    <row r="83" spans="63:74" x14ac:dyDescent="0.2">
      <c r="BK83" s="360"/>
      <c r="BL83" s="360"/>
      <c r="BM83" s="360"/>
      <c r="BN83" s="360"/>
      <c r="BO83" s="360"/>
      <c r="BP83" s="360"/>
      <c r="BQ83" s="360"/>
      <c r="BR83" s="360"/>
      <c r="BS83" s="360"/>
      <c r="BT83" s="360"/>
      <c r="BU83" s="360"/>
      <c r="BV83" s="360"/>
    </row>
    <row r="84" spans="63:74" x14ac:dyDescent="0.2">
      <c r="BK84" s="360"/>
      <c r="BL84" s="360"/>
      <c r="BM84" s="360"/>
      <c r="BN84" s="360"/>
      <c r="BO84" s="360"/>
      <c r="BP84" s="360"/>
      <c r="BQ84" s="360"/>
      <c r="BR84" s="360"/>
      <c r="BS84" s="360"/>
      <c r="BT84" s="360"/>
      <c r="BU84" s="360"/>
      <c r="BV84" s="360"/>
    </row>
    <row r="85" spans="63:74" x14ac:dyDescent="0.2">
      <c r="BK85" s="360"/>
      <c r="BL85" s="360"/>
      <c r="BM85" s="360"/>
      <c r="BN85" s="360"/>
      <c r="BO85" s="360"/>
      <c r="BP85" s="360"/>
      <c r="BQ85" s="360"/>
      <c r="BR85" s="360"/>
      <c r="BS85" s="360"/>
      <c r="BT85" s="360"/>
      <c r="BU85" s="360"/>
      <c r="BV85" s="360"/>
    </row>
    <row r="86" spans="63:74" x14ac:dyDescent="0.2">
      <c r="BK86" s="360"/>
      <c r="BL86" s="360"/>
      <c r="BM86" s="360"/>
      <c r="BN86" s="360"/>
      <c r="BO86" s="360"/>
      <c r="BP86" s="360"/>
      <c r="BQ86" s="360"/>
      <c r="BR86" s="360"/>
      <c r="BS86" s="360"/>
      <c r="BT86" s="360"/>
      <c r="BU86" s="360"/>
      <c r="BV86" s="360"/>
    </row>
    <row r="87" spans="63:74" x14ac:dyDescent="0.2">
      <c r="BK87" s="360"/>
      <c r="BL87" s="360"/>
      <c r="BM87" s="360"/>
      <c r="BN87" s="360"/>
      <c r="BO87" s="360"/>
      <c r="BP87" s="360"/>
      <c r="BQ87" s="360"/>
      <c r="BR87" s="360"/>
      <c r="BS87" s="360"/>
      <c r="BT87" s="360"/>
      <c r="BU87" s="360"/>
      <c r="BV87" s="360"/>
    </row>
    <row r="88" spans="63:74" x14ac:dyDescent="0.2">
      <c r="BK88" s="360"/>
      <c r="BL88" s="360"/>
      <c r="BM88" s="360"/>
      <c r="BN88" s="360"/>
      <c r="BO88" s="360"/>
      <c r="BP88" s="360"/>
      <c r="BQ88" s="360"/>
      <c r="BR88" s="360"/>
      <c r="BS88" s="360"/>
      <c r="BT88" s="360"/>
      <c r="BU88" s="360"/>
      <c r="BV88" s="360"/>
    </row>
    <row r="89" spans="63:74" x14ac:dyDescent="0.2">
      <c r="BK89" s="360"/>
      <c r="BL89" s="360"/>
      <c r="BM89" s="360"/>
      <c r="BN89" s="360"/>
      <c r="BO89" s="360"/>
      <c r="BP89" s="360"/>
      <c r="BQ89" s="360"/>
      <c r="BR89" s="360"/>
      <c r="BS89" s="360"/>
      <c r="BT89" s="360"/>
      <c r="BU89" s="360"/>
      <c r="BV89" s="360"/>
    </row>
    <row r="90" spans="63:74" x14ac:dyDescent="0.2">
      <c r="BK90" s="360"/>
      <c r="BL90" s="360"/>
      <c r="BM90" s="360"/>
      <c r="BN90" s="360"/>
      <c r="BO90" s="360"/>
      <c r="BP90" s="360"/>
      <c r="BQ90" s="360"/>
      <c r="BR90" s="360"/>
      <c r="BS90" s="360"/>
      <c r="BT90" s="360"/>
      <c r="BU90" s="360"/>
      <c r="BV90" s="360"/>
    </row>
    <row r="91" spans="63:74" x14ac:dyDescent="0.2">
      <c r="BK91" s="360"/>
      <c r="BL91" s="360"/>
      <c r="BM91" s="360"/>
      <c r="BN91" s="360"/>
      <c r="BO91" s="360"/>
      <c r="BP91" s="360"/>
      <c r="BQ91" s="360"/>
      <c r="BR91" s="360"/>
      <c r="BS91" s="360"/>
      <c r="BT91" s="360"/>
      <c r="BU91" s="360"/>
      <c r="BV91" s="360"/>
    </row>
    <row r="92" spans="63:74" x14ac:dyDescent="0.2">
      <c r="BK92" s="360"/>
      <c r="BL92" s="360"/>
      <c r="BM92" s="360"/>
      <c r="BN92" s="360"/>
      <c r="BO92" s="360"/>
      <c r="BP92" s="360"/>
      <c r="BQ92" s="360"/>
      <c r="BR92" s="360"/>
      <c r="BS92" s="360"/>
      <c r="BT92" s="360"/>
      <c r="BU92" s="360"/>
      <c r="BV92" s="360"/>
    </row>
    <row r="93" spans="63:74" x14ac:dyDescent="0.2">
      <c r="BK93" s="360"/>
      <c r="BL93" s="360"/>
      <c r="BM93" s="360"/>
      <c r="BN93" s="360"/>
      <c r="BO93" s="360"/>
      <c r="BP93" s="360"/>
      <c r="BQ93" s="360"/>
      <c r="BR93" s="360"/>
      <c r="BS93" s="360"/>
      <c r="BT93" s="360"/>
      <c r="BU93" s="360"/>
      <c r="BV93" s="360"/>
    </row>
    <row r="94" spans="63:74" x14ac:dyDescent="0.2">
      <c r="BK94" s="360"/>
      <c r="BL94" s="360"/>
      <c r="BM94" s="360"/>
      <c r="BN94" s="360"/>
      <c r="BO94" s="360"/>
      <c r="BP94" s="360"/>
      <c r="BQ94" s="360"/>
      <c r="BR94" s="360"/>
      <c r="BS94" s="360"/>
      <c r="BT94" s="360"/>
      <c r="BU94" s="360"/>
      <c r="BV94" s="360"/>
    </row>
    <row r="95" spans="63:74" x14ac:dyDescent="0.2">
      <c r="BK95" s="360"/>
      <c r="BL95" s="360"/>
      <c r="BM95" s="360"/>
      <c r="BN95" s="360"/>
      <c r="BO95" s="360"/>
      <c r="BP95" s="360"/>
      <c r="BQ95" s="360"/>
      <c r="BR95" s="360"/>
      <c r="BS95" s="360"/>
      <c r="BT95" s="360"/>
      <c r="BU95" s="360"/>
      <c r="BV95" s="360"/>
    </row>
    <row r="96" spans="63:74" x14ac:dyDescent="0.2">
      <c r="BK96" s="360"/>
      <c r="BL96" s="360"/>
      <c r="BM96" s="360"/>
      <c r="BN96" s="360"/>
      <c r="BO96" s="360"/>
      <c r="BP96" s="360"/>
      <c r="BQ96" s="360"/>
      <c r="BR96" s="360"/>
      <c r="BS96" s="360"/>
      <c r="BT96" s="360"/>
      <c r="BU96" s="360"/>
      <c r="BV96" s="360"/>
    </row>
    <row r="97" spans="63:74" x14ac:dyDescent="0.2">
      <c r="BK97" s="360"/>
      <c r="BL97" s="360"/>
      <c r="BM97" s="360"/>
      <c r="BN97" s="360"/>
      <c r="BO97" s="360"/>
      <c r="BP97" s="360"/>
      <c r="BQ97" s="360"/>
      <c r="BR97" s="360"/>
      <c r="BS97" s="360"/>
      <c r="BT97" s="360"/>
      <c r="BU97" s="360"/>
      <c r="BV97" s="360"/>
    </row>
    <row r="98" spans="63:74" x14ac:dyDescent="0.2">
      <c r="BK98" s="360"/>
      <c r="BL98" s="360"/>
      <c r="BM98" s="360"/>
      <c r="BN98" s="360"/>
      <c r="BO98" s="360"/>
      <c r="BP98" s="360"/>
      <c r="BQ98" s="360"/>
      <c r="BR98" s="360"/>
      <c r="BS98" s="360"/>
      <c r="BT98" s="360"/>
      <c r="BU98" s="360"/>
      <c r="BV98" s="360"/>
    </row>
    <row r="99" spans="63:74" x14ac:dyDescent="0.2">
      <c r="BK99" s="360"/>
      <c r="BL99" s="360"/>
      <c r="BM99" s="360"/>
      <c r="BN99" s="360"/>
      <c r="BO99" s="360"/>
      <c r="BP99" s="360"/>
      <c r="BQ99" s="360"/>
      <c r="BR99" s="360"/>
      <c r="BS99" s="360"/>
      <c r="BT99" s="360"/>
      <c r="BU99" s="360"/>
      <c r="BV99" s="360"/>
    </row>
    <row r="100" spans="63:74" x14ac:dyDescent="0.2">
      <c r="BK100" s="360"/>
      <c r="BL100" s="360"/>
      <c r="BM100" s="360"/>
      <c r="BN100" s="360"/>
      <c r="BO100" s="360"/>
      <c r="BP100" s="360"/>
      <c r="BQ100" s="360"/>
      <c r="BR100" s="360"/>
      <c r="BS100" s="360"/>
      <c r="BT100" s="360"/>
      <c r="BU100" s="360"/>
      <c r="BV100" s="360"/>
    </row>
    <row r="101" spans="63:74" x14ac:dyDescent="0.2">
      <c r="BK101" s="360"/>
      <c r="BL101" s="360"/>
      <c r="BM101" s="360"/>
      <c r="BN101" s="360"/>
      <c r="BO101" s="360"/>
      <c r="BP101" s="360"/>
      <c r="BQ101" s="360"/>
      <c r="BR101" s="360"/>
      <c r="BS101" s="360"/>
      <c r="BT101" s="360"/>
      <c r="BU101" s="360"/>
      <c r="BV101" s="360"/>
    </row>
    <row r="102" spans="63:74" x14ac:dyDescent="0.2">
      <c r="BK102" s="360"/>
      <c r="BL102" s="360"/>
      <c r="BM102" s="360"/>
      <c r="BN102" s="360"/>
      <c r="BO102" s="360"/>
      <c r="BP102" s="360"/>
      <c r="BQ102" s="360"/>
      <c r="BR102" s="360"/>
      <c r="BS102" s="360"/>
      <c r="BT102" s="360"/>
      <c r="BU102" s="360"/>
      <c r="BV102" s="360"/>
    </row>
    <row r="103" spans="63:74" x14ac:dyDescent="0.2">
      <c r="BK103" s="360"/>
      <c r="BL103" s="360"/>
      <c r="BM103" s="360"/>
      <c r="BN103" s="360"/>
      <c r="BO103" s="360"/>
      <c r="BP103" s="360"/>
      <c r="BQ103" s="360"/>
      <c r="BR103" s="360"/>
      <c r="BS103" s="360"/>
      <c r="BT103" s="360"/>
      <c r="BU103" s="360"/>
      <c r="BV103" s="360"/>
    </row>
    <row r="104" spans="63:74" x14ac:dyDescent="0.2">
      <c r="BK104" s="360"/>
      <c r="BL104" s="360"/>
      <c r="BM104" s="360"/>
      <c r="BN104" s="360"/>
      <c r="BO104" s="360"/>
      <c r="BP104" s="360"/>
      <c r="BQ104" s="360"/>
      <c r="BR104" s="360"/>
      <c r="BS104" s="360"/>
      <c r="BT104" s="360"/>
      <c r="BU104" s="360"/>
      <c r="BV104" s="360"/>
    </row>
    <row r="105" spans="63:74" x14ac:dyDescent="0.2">
      <c r="BK105" s="360"/>
      <c r="BL105" s="360"/>
      <c r="BM105" s="360"/>
      <c r="BN105" s="360"/>
      <c r="BO105" s="360"/>
      <c r="BP105" s="360"/>
      <c r="BQ105" s="360"/>
      <c r="BR105" s="360"/>
      <c r="BS105" s="360"/>
      <c r="BT105" s="360"/>
      <c r="BU105" s="360"/>
      <c r="BV105" s="360"/>
    </row>
    <row r="106" spans="63:74" x14ac:dyDescent="0.2">
      <c r="BK106" s="360"/>
      <c r="BL106" s="360"/>
      <c r="BM106" s="360"/>
      <c r="BN106" s="360"/>
      <c r="BO106" s="360"/>
      <c r="BP106" s="360"/>
      <c r="BQ106" s="360"/>
      <c r="BR106" s="360"/>
      <c r="BS106" s="360"/>
      <c r="BT106" s="360"/>
      <c r="BU106" s="360"/>
      <c r="BV106" s="360"/>
    </row>
    <row r="107" spans="63:74" x14ac:dyDescent="0.2">
      <c r="BK107" s="360"/>
      <c r="BL107" s="360"/>
      <c r="BM107" s="360"/>
      <c r="BN107" s="360"/>
      <c r="BO107" s="360"/>
      <c r="BP107" s="360"/>
      <c r="BQ107" s="360"/>
      <c r="BR107" s="360"/>
      <c r="BS107" s="360"/>
      <c r="BT107" s="360"/>
      <c r="BU107" s="360"/>
      <c r="BV107" s="360"/>
    </row>
    <row r="108" spans="63:74" x14ac:dyDescent="0.2">
      <c r="BK108" s="360"/>
      <c r="BL108" s="360"/>
      <c r="BM108" s="360"/>
      <c r="BN108" s="360"/>
      <c r="BO108" s="360"/>
      <c r="BP108" s="360"/>
      <c r="BQ108" s="360"/>
      <c r="BR108" s="360"/>
      <c r="BS108" s="360"/>
      <c r="BT108" s="360"/>
      <c r="BU108" s="360"/>
      <c r="BV108" s="360"/>
    </row>
    <row r="109" spans="63:74" x14ac:dyDescent="0.2">
      <c r="BK109" s="360"/>
      <c r="BL109" s="360"/>
      <c r="BM109" s="360"/>
      <c r="BN109" s="360"/>
      <c r="BO109" s="360"/>
      <c r="BP109" s="360"/>
      <c r="BQ109" s="360"/>
      <c r="BR109" s="360"/>
      <c r="BS109" s="360"/>
      <c r="BT109" s="360"/>
      <c r="BU109" s="360"/>
      <c r="BV109" s="360"/>
    </row>
    <row r="110" spans="63:74" x14ac:dyDescent="0.2">
      <c r="BK110" s="360"/>
      <c r="BL110" s="360"/>
      <c r="BM110" s="360"/>
      <c r="BN110" s="360"/>
      <c r="BO110" s="360"/>
      <c r="BP110" s="360"/>
      <c r="BQ110" s="360"/>
      <c r="BR110" s="360"/>
      <c r="BS110" s="360"/>
      <c r="BT110" s="360"/>
      <c r="BU110" s="360"/>
      <c r="BV110" s="360"/>
    </row>
    <row r="111" spans="63:74" x14ac:dyDescent="0.2">
      <c r="BK111" s="360"/>
      <c r="BL111" s="360"/>
      <c r="BM111" s="360"/>
      <c r="BN111" s="360"/>
      <c r="BO111" s="360"/>
      <c r="BP111" s="360"/>
      <c r="BQ111" s="360"/>
      <c r="BR111" s="360"/>
      <c r="BS111" s="360"/>
      <c r="BT111" s="360"/>
      <c r="BU111" s="360"/>
      <c r="BV111" s="360"/>
    </row>
    <row r="112" spans="63:74" x14ac:dyDescent="0.2">
      <c r="BK112" s="360"/>
      <c r="BL112" s="360"/>
      <c r="BM112" s="360"/>
      <c r="BN112" s="360"/>
      <c r="BO112" s="360"/>
      <c r="BP112" s="360"/>
      <c r="BQ112" s="360"/>
      <c r="BR112" s="360"/>
      <c r="BS112" s="360"/>
      <c r="BT112" s="360"/>
      <c r="BU112" s="360"/>
      <c r="BV112" s="360"/>
    </row>
    <row r="113" spans="63:74" x14ac:dyDescent="0.2">
      <c r="BK113" s="360"/>
      <c r="BL113" s="360"/>
      <c r="BM113" s="360"/>
      <c r="BN113" s="360"/>
      <c r="BO113" s="360"/>
      <c r="BP113" s="360"/>
      <c r="BQ113" s="360"/>
      <c r="BR113" s="360"/>
      <c r="BS113" s="360"/>
      <c r="BT113" s="360"/>
      <c r="BU113" s="360"/>
      <c r="BV113" s="360"/>
    </row>
    <row r="114" spans="63:74" x14ac:dyDescent="0.2">
      <c r="BK114" s="360"/>
      <c r="BL114" s="360"/>
      <c r="BM114" s="360"/>
      <c r="BN114" s="360"/>
      <c r="BO114" s="360"/>
      <c r="BP114" s="360"/>
      <c r="BQ114" s="360"/>
      <c r="BR114" s="360"/>
      <c r="BS114" s="360"/>
      <c r="BT114" s="360"/>
      <c r="BU114" s="360"/>
      <c r="BV114" s="360"/>
    </row>
    <row r="115" spans="63:74" x14ac:dyDescent="0.2">
      <c r="BK115" s="360"/>
      <c r="BL115" s="360"/>
      <c r="BM115" s="360"/>
      <c r="BN115" s="360"/>
      <c r="BO115" s="360"/>
      <c r="BP115" s="360"/>
      <c r="BQ115" s="360"/>
      <c r="BR115" s="360"/>
      <c r="BS115" s="360"/>
      <c r="BT115" s="360"/>
      <c r="BU115" s="360"/>
      <c r="BV115" s="360"/>
    </row>
    <row r="116" spans="63:74" x14ac:dyDescent="0.2">
      <c r="BK116" s="360"/>
      <c r="BL116" s="360"/>
      <c r="BM116" s="360"/>
      <c r="BN116" s="360"/>
      <c r="BO116" s="360"/>
      <c r="BP116" s="360"/>
      <c r="BQ116" s="360"/>
      <c r="BR116" s="360"/>
      <c r="BS116" s="360"/>
      <c r="BT116" s="360"/>
      <c r="BU116" s="360"/>
      <c r="BV116" s="360"/>
    </row>
    <row r="117" spans="63:74" x14ac:dyDescent="0.2">
      <c r="BK117" s="360"/>
      <c r="BL117" s="360"/>
      <c r="BM117" s="360"/>
      <c r="BN117" s="360"/>
      <c r="BO117" s="360"/>
      <c r="BP117" s="360"/>
      <c r="BQ117" s="360"/>
      <c r="BR117" s="360"/>
      <c r="BS117" s="360"/>
      <c r="BT117" s="360"/>
      <c r="BU117" s="360"/>
      <c r="BV117" s="360"/>
    </row>
    <row r="118" spans="63:74" x14ac:dyDescent="0.2">
      <c r="BK118" s="360"/>
      <c r="BL118" s="360"/>
      <c r="BM118" s="360"/>
      <c r="BN118" s="360"/>
      <c r="BO118" s="360"/>
      <c r="BP118" s="360"/>
      <c r="BQ118" s="360"/>
      <c r="BR118" s="360"/>
      <c r="BS118" s="360"/>
      <c r="BT118" s="360"/>
      <c r="BU118" s="360"/>
      <c r="BV118" s="360"/>
    </row>
    <row r="119" spans="63:74" x14ac:dyDescent="0.2">
      <c r="BK119" s="360"/>
      <c r="BL119" s="360"/>
      <c r="BM119" s="360"/>
      <c r="BN119" s="360"/>
      <c r="BO119" s="360"/>
      <c r="BP119" s="360"/>
      <c r="BQ119" s="360"/>
      <c r="BR119" s="360"/>
      <c r="BS119" s="360"/>
      <c r="BT119" s="360"/>
      <c r="BU119" s="360"/>
      <c r="BV119" s="360"/>
    </row>
    <row r="120" spans="63:74" x14ac:dyDescent="0.2">
      <c r="BK120" s="360"/>
      <c r="BL120" s="360"/>
      <c r="BM120" s="360"/>
      <c r="BN120" s="360"/>
      <c r="BO120" s="360"/>
      <c r="BP120" s="360"/>
      <c r="BQ120" s="360"/>
      <c r="BR120" s="360"/>
      <c r="BS120" s="360"/>
      <c r="BT120" s="360"/>
      <c r="BU120" s="360"/>
      <c r="BV120" s="360"/>
    </row>
    <row r="121" spans="63:74" x14ac:dyDescent="0.2">
      <c r="BK121" s="360"/>
      <c r="BL121" s="360"/>
      <c r="BM121" s="360"/>
      <c r="BN121" s="360"/>
      <c r="BO121" s="360"/>
      <c r="BP121" s="360"/>
      <c r="BQ121" s="360"/>
      <c r="BR121" s="360"/>
      <c r="BS121" s="360"/>
      <c r="BT121" s="360"/>
      <c r="BU121" s="360"/>
      <c r="BV121" s="360"/>
    </row>
    <row r="122" spans="63:74" x14ac:dyDescent="0.2">
      <c r="BK122" s="360"/>
      <c r="BL122" s="360"/>
      <c r="BM122" s="360"/>
      <c r="BN122" s="360"/>
      <c r="BO122" s="360"/>
      <c r="BP122" s="360"/>
      <c r="BQ122" s="360"/>
      <c r="BR122" s="360"/>
      <c r="BS122" s="360"/>
      <c r="BT122" s="360"/>
      <c r="BU122" s="360"/>
      <c r="BV122" s="360"/>
    </row>
    <row r="123" spans="63:74" x14ac:dyDescent="0.2">
      <c r="BK123" s="360"/>
      <c r="BL123" s="360"/>
      <c r="BM123" s="360"/>
      <c r="BN123" s="360"/>
      <c r="BO123" s="360"/>
      <c r="BP123" s="360"/>
      <c r="BQ123" s="360"/>
      <c r="BR123" s="360"/>
      <c r="BS123" s="360"/>
      <c r="BT123" s="360"/>
      <c r="BU123" s="360"/>
      <c r="BV123" s="360"/>
    </row>
    <row r="124" spans="63:74" x14ac:dyDescent="0.2">
      <c r="BK124" s="360"/>
      <c r="BL124" s="360"/>
      <c r="BM124" s="360"/>
      <c r="BN124" s="360"/>
      <c r="BO124" s="360"/>
      <c r="BP124" s="360"/>
      <c r="BQ124" s="360"/>
      <c r="BR124" s="360"/>
      <c r="BS124" s="360"/>
      <c r="BT124" s="360"/>
      <c r="BU124" s="360"/>
      <c r="BV124" s="360"/>
    </row>
    <row r="125" spans="63:74" x14ac:dyDescent="0.2">
      <c r="BK125" s="360"/>
      <c r="BL125" s="360"/>
      <c r="BM125" s="360"/>
      <c r="BN125" s="360"/>
      <c r="BO125" s="360"/>
      <c r="BP125" s="360"/>
      <c r="BQ125" s="360"/>
      <c r="BR125" s="360"/>
      <c r="BS125" s="360"/>
      <c r="BT125" s="360"/>
      <c r="BU125" s="360"/>
      <c r="BV125" s="360"/>
    </row>
    <row r="126" spans="63:74" x14ac:dyDescent="0.2">
      <c r="BK126" s="360"/>
      <c r="BL126" s="360"/>
      <c r="BM126" s="360"/>
      <c r="BN126" s="360"/>
      <c r="BO126" s="360"/>
      <c r="BP126" s="360"/>
      <c r="BQ126" s="360"/>
      <c r="BR126" s="360"/>
      <c r="BS126" s="360"/>
      <c r="BT126" s="360"/>
      <c r="BU126" s="360"/>
      <c r="BV126" s="360"/>
    </row>
    <row r="127" spans="63:74" x14ac:dyDescent="0.2">
      <c r="BK127" s="360"/>
      <c r="BL127" s="360"/>
      <c r="BM127" s="360"/>
      <c r="BN127" s="360"/>
      <c r="BO127" s="360"/>
      <c r="BP127" s="360"/>
      <c r="BQ127" s="360"/>
      <c r="BR127" s="360"/>
      <c r="BS127" s="360"/>
      <c r="BT127" s="360"/>
      <c r="BU127" s="360"/>
      <c r="BV127" s="360"/>
    </row>
    <row r="128" spans="63:74" x14ac:dyDescent="0.2">
      <c r="BK128" s="360"/>
      <c r="BL128" s="360"/>
      <c r="BM128" s="360"/>
      <c r="BN128" s="360"/>
      <c r="BO128" s="360"/>
      <c r="BP128" s="360"/>
      <c r="BQ128" s="360"/>
      <c r="BR128" s="360"/>
      <c r="BS128" s="360"/>
      <c r="BT128" s="360"/>
      <c r="BU128" s="360"/>
      <c r="BV128" s="360"/>
    </row>
    <row r="129" spans="63:74" x14ac:dyDescent="0.2">
      <c r="BK129" s="360"/>
      <c r="BL129" s="360"/>
      <c r="BM129" s="360"/>
      <c r="BN129" s="360"/>
      <c r="BO129" s="360"/>
      <c r="BP129" s="360"/>
      <c r="BQ129" s="360"/>
      <c r="BR129" s="360"/>
      <c r="BS129" s="360"/>
      <c r="BT129" s="360"/>
      <c r="BU129" s="360"/>
      <c r="BV129" s="360"/>
    </row>
    <row r="130" spans="63:74" x14ac:dyDescent="0.2">
      <c r="BK130" s="360"/>
      <c r="BL130" s="360"/>
      <c r="BM130" s="360"/>
      <c r="BN130" s="360"/>
      <c r="BO130" s="360"/>
      <c r="BP130" s="360"/>
      <c r="BQ130" s="360"/>
      <c r="BR130" s="360"/>
      <c r="BS130" s="360"/>
      <c r="BT130" s="360"/>
      <c r="BU130" s="360"/>
      <c r="BV130" s="360"/>
    </row>
    <row r="131" spans="63:74" x14ac:dyDescent="0.2">
      <c r="BK131" s="360"/>
      <c r="BL131" s="360"/>
      <c r="BM131" s="360"/>
      <c r="BN131" s="360"/>
      <c r="BO131" s="360"/>
      <c r="BP131" s="360"/>
      <c r="BQ131" s="360"/>
      <c r="BR131" s="360"/>
      <c r="BS131" s="360"/>
      <c r="BT131" s="360"/>
      <c r="BU131" s="360"/>
      <c r="BV131" s="360"/>
    </row>
    <row r="132" spans="63:74" x14ac:dyDescent="0.2">
      <c r="BK132" s="360"/>
      <c r="BL132" s="360"/>
      <c r="BM132" s="360"/>
      <c r="BN132" s="360"/>
      <c r="BO132" s="360"/>
      <c r="BP132" s="360"/>
      <c r="BQ132" s="360"/>
      <c r="BR132" s="360"/>
      <c r="BS132" s="360"/>
      <c r="BT132" s="360"/>
      <c r="BU132" s="360"/>
      <c r="BV132" s="360"/>
    </row>
    <row r="133" spans="63:74" x14ac:dyDescent="0.2">
      <c r="BK133" s="360"/>
      <c r="BL133" s="360"/>
      <c r="BM133" s="360"/>
      <c r="BN133" s="360"/>
      <c r="BO133" s="360"/>
      <c r="BP133" s="360"/>
      <c r="BQ133" s="360"/>
      <c r="BR133" s="360"/>
      <c r="BS133" s="360"/>
      <c r="BT133" s="360"/>
      <c r="BU133" s="360"/>
      <c r="BV133" s="360"/>
    </row>
    <row r="134" spans="63:74" x14ac:dyDescent="0.2">
      <c r="BK134" s="360"/>
      <c r="BL134" s="360"/>
      <c r="BM134" s="360"/>
      <c r="BN134" s="360"/>
      <c r="BO134" s="360"/>
      <c r="BP134" s="360"/>
      <c r="BQ134" s="360"/>
      <c r="BR134" s="360"/>
      <c r="BS134" s="360"/>
      <c r="BT134" s="360"/>
      <c r="BU134" s="360"/>
      <c r="BV134" s="360"/>
    </row>
    <row r="135" spans="63:74" x14ac:dyDescent="0.2">
      <c r="BK135" s="360"/>
      <c r="BL135" s="360"/>
      <c r="BM135" s="360"/>
      <c r="BN135" s="360"/>
      <c r="BO135" s="360"/>
      <c r="BP135" s="360"/>
      <c r="BQ135" s="360"/>
      <c r="BR135" s="360"/>
      <c r="BS135" s="360"/>
      <c r="BT135" s="360"/>
      <c r="BU135" s="360"/>
      <c r="BV135" s="360"/>
    </row>
    <row r="136" spans="63:74" x14ac:dyDescent="0.2">
      <c r="BK136" s="360"/>
      <c r="BL136" s="360"/>
      <c r="BM136" s="360"/>
      <c r="BN136" s="360"/>
      <c r="BO136" s="360"/>
      <c r="BP136" s="360"/>
      <c r="BQ136" s="360"/>
      <c r="BR136" s="360"/>
      <c r="BS136" s="360"/>
      <c r="BT136" s="360"/>
      <c r="BU136" s="360"/>
      <c r="BV136" s="360"/>
    </row>
    <row r="137" spans="63:74" x14ac:dyDescent="0.2">
      <c r="BK137" s="360"/>
      <c r="BL137" s="360"/>
      <c r="BM137" s="360"/>
      <c r="BN137" s="360"/>
      <c r="BO137" s="360"/>
      <c r="BP137" s="360"/>
      <c r="BQ137" s="360"/>
      <c r="BR137" s="360"/>
      <c r="BS137" s="360"/>
      <c r="BT137" s="360"/>
      <c r="BU137" s="360"/>
      <c r="BV137" s="360"/>
    </row>
    <row r="138" spans="63:74" x14ac:dyDescent="0.2">
      <c r="BK138" s="360"/>
      <c r="BL138" s="360"/>
      <c r="BM138" s="360"/>
      <c r="BN138" s="360"/>
      <c r="BO138" s="360"/>
      <c r="BP138" s="360"/>
      <c r="BQ138" s="360"/>
      <c r="BR138" s="360"/>
      <c r="BS138" s="360"/>
      <c r="BT138" s="360"/>
      <c r="BU138" s="360"/>
      <c r="BV138" s="360"/>
    </row>
    <row r="139" spans="63:74" x14ac:dyDescent="0.2">
      <c r="BK139" s="360"/>
      <c r="BL139" s="360"/>
      <c r="BM139" s="360"/>
      <c r="BN139" s="360"/>
      <c r="BO139" s="360"/>
      <c r="BP139" s="360"/>
      <c r="BQ139" s="360"/>
      <c r="BR139" s="360"/>
      <c r="BS139" s="360"/>
      <c r="BT139" s="360"/>
      <c r="BU139" s="360"/>
      <c r="BV139" s="360"/>
    </row>
    <row r="140" spans="63:74" x14ac:dyDescent="0.2">
      <c r="BK140" s="360"/>
      <c r="BL140" s="360"/>
      <c r="BM140" s="360"/>
      <c r="BN140" s="360"/>
      <c r="BO140" s="360"/>
      <c r="BP140" s="360"/>
      <c r="BQ140" s="360"/>
      <c r="BR140" s="360"/>
      <c r="BS140" s="360"/>
      <c r="BT140" s="360"/>
      <c r="BU140" s="360"/>
      <c r="BV140" s="360"/>
    </row>
    <row r="141" spans="63:74" x14ac:dyDescent="0.2">
      <c r="BK141" s="360"/>
      <c r="BL141" s="360"/>
      <c r="BM141" s="360"/>
      <c r="BN141" s="360"/>
      <c r="BO141" s="360"/>
      <c r="BP141" s="360"/>
      <c r="BQ141" s="360"/>
      <c r="BR141" s="360"/>
      <c r="BS141" s="360"/>
      <c r="BT141" s="360"/>
      <c r="BU141" s="360"/>
      <c r="BV141" s="360"/>
    </row>
    <row r="142" spans="63:74" x14ac:dyDescent="0.2">
      <c r="BK142" s="360"/>
      <c r="BL142" s="360"/>
      <c r="BM142" s="360"/>
      <c r="BN142" s="360"/>
      <c r="BO142" s="360"/>
      <c r="BP142" s="360"/>
      <c r="BQ142" s="360"/>
      <c r="BR142" s="360"/>
      <c r="BS142" s="360"/>
      <c r="BT142" s="360"/>
      <c r="BU142" s="360"/>
      <c r="BV142" s="360"/>
    </row>
    <row r="143" spans="63:74" x14ac:dyDescent="0.2">
      <c r="BK143" s="360"/>
      <c r="BL143" s="360"/>
      <c r="BM143" s="360"/>
      <c r="BN143" s="360"/>
      <c r="BO143" s="360"/>
      <c r="BP143" s="360"/>
      <c r="BQ143" s="360"/>
      <c r="BR143" s="360"/>
      <c r="BS143" s="360"/>
      <c r="BT143" s="360"/>
      <c r="BU143" s="360"/>
      <c r="BV143" s="360"/>
    </row>
    <row r="144" spans="63:74" x14ac:dyDescent="0.2">
      <c r="BK144" s="360"/>
      <c r="BL144" s="360"/>
      <c r="BM144" s="360"/>
      <c r="BN144" s="360"/>
      <c r="BO144" s="360"/>
      <c r="BP144" s="360"/>
      <c r="BQ144" s="360"/>
      <c r="BR144" s="360"/>
      <c r="BS144" s="360"/>
      <c r="BT144" s="360"/>
      <c r="BU144" s="360"/>
      <c r="BV144" s="360"/>
    </row>
    <row r="145" spans="63:74" x14ac:dyDescent="0.2">
      <c r="BK145" s="360"/>
      <c r="BL145" s="360"/>
      <c r="BM145" s="360"/>
      <c r="BN145" s="360"/>
      <c r="BO145" s="360"/>
      <c r="BP145" s="360"/>
      <c r="BQ145" s="360"/>
      <c r="BR145" s="360"/>
      <c r="BS145" s="360"/>
      <c r="BT145" s="360"/>
      <c r="BU145" s="360"/>
      <c r="BV145" s="360"/>
    </row>
    <row r="146" spans="63:74" x14ac:dyDescent="0.2">
      <c r="BK146" s="360"/>
      <c r="BL146" s="360"/>
      <c r="BM146" s="360"/>
      <c r="BN146" s="360"/>
      <c r="BO146" s="360"/>
      <c r="BP146" s="360"/>
      <c r="BQ146" s="360"/>
      <c r="BR146" s="360"/>
      <c r="BS146" s="360"/>
      <c r="BT146" s="360"/>
      <c r="BU146" s="360"/>
      <c r="BV146" s="360"/>
    </row>
    <row r="147" spans="63:74" x14ac:dyDescent="0.2">
      <c r="BK147" s="360"/>
      <c r="BL147" s="360"/>
      <c r="BM147" s="360"/>
      <c r="BN147" s="360"/>
      <c r="BO147" s="360"/>
      <c r="BP147" s="360"/>
      <c r="BQ147" s="360"/>
      <c r="BR147" s="360"/>
      <c r="BS147" s="360"/>
      <c r="BT147" s="360"/>
      <c r="BU147" s="360"/>
      <c r="BV147" s="360"/>
    </row>
    <row r="148" spans="63:74" x14ac:dyDescent="0.2">
      <c r="BK148" s="360"/>
      <c r="BL148" s="360"/>
      <c r="BM148" s="360"/>
      <c r="BN148" s="360"/>
      <c r="BO148" s="360"/>
      <c r="BP148" s="360"/>
      <c r="BQ148" s="360"/>
      <c r="BR148" s="360"/>
      <c r="BS148" s="360"/>
      <c r="BT148" s="360"/>
      <c r="BU148" s="360"/>
      <c r="BV148" s="360"/>
    </row>
    <row r="149" spans="63:74" x14ac:dyDescent="0.2">
      <c r="BK149" s="360"/>
      <c r="BL149" s="360"/>
      <c r="BM149" s="360"/>
      <c r="BN149" s="360"/>
      <c r="BO149" s="360"/>
      <c r="BP149" s="360"/>
      <c r="BQ149" s="360"/>
      <c r="BR149" s="360"/>
      <c r="BS149" s="360"/>
      <c r="BT149" s="360"/>
      <c r="BU149" s="360"/>
      <c r="BV149" s="360"/>
    </row>
    <row r="150" spans="63:74" x14ac:dyDescent="0.2">
      <c r="BK150" s="360"/>
      <c r="BL150" s="360"/>
      <c r="BM150" s="360"/>
      <c r="BN150" s="360"/>
      <c r="BO150" s="360"/>
      <c r="BP150" s="360"/>
      <c r="BQ150" s="360"/>
      <c r="BR150" s="360"/>
      <c r="BS150" s="360"/>
      <c r="BT150" s="360"/>
      <c r="BU150" s="360"/>
      <c r="BV150" s="360"/>
    </row>
    <row r="151" spans="63:74" x14ac:dyDescent="0.2">
      <c r="BK151" s="360"/>
      <c r="BL151" s="360"/>
      <c r="BM151" s="360"/>
      <c r="BN151" s="360"/>
      <c r="BO151" s="360"/>
      <c r="BP151" s="360"/>
      <c r="BQ151" s="360"/>
      <c r="BR151" s="360"/>
      <c r="BS151" s="360"/>
      <c r="BT151" s="360"/>
      <c r="BU151" s="360"/>
      <c r="BV151" s="360"/>
    </row>
    <row r="152" spans="63:74" x14ac:dyDescent="0.2">
      <c r="BK152" s="360"/>
      <c r="BL152" s="360"/>
      <c r="BM152" s="360"/>
      <c r="BN152" s="360"/>
      <c r="BO152" s="360"/>
      <c r="BP152" s="360"/>
      <c r="BQ152" s="360"/>
      <c r="BR152" s="360"/>
      <c r="BS152" s="360"/>
      <c r="BT152" s="360"/>
      <c r="BU152" s="360"/>
      <c r="BV152" s="360"/>
    </row>
    <row r="153" spans="63:74" x14ac:dyDescent="0.2">
      <c r="BK153" s="360"/>
      <c r="BL153" s="360"/>
      <c r="BM153" s="360"/>
      <c r="BN153" s="360"/>
      <c r="BO153" s="360"/>
      <c r="BP153" s="360"/>
      <c r="BQ153" s="360"/>
      <c r="BR153" s="360"/>
      <c r="BS153" s="360"/>
      <c r="BT153" s="360"/>
      <c r="BU153" s="360"/>
      <c r="BV153" s="360"/>
    </row>
    <row r="154" spans="63:74" x14ac:dyDescent="0.2">
      <c r="BK154" s="360"/>
      <c r="BL154" s="360"/>
      <c r="BM154" s="360"/>
      <c r="BN154" s="360"/>
      <c r="BO154" s="360"/>
      <c r="BP154" s="360"/>
      <c r="BQ154" s="360"/>
      <c r="BR154" s="360"/>
      <c r="BS154" s="360"/>
      <c r="BT154" s="360"/>
      <c r="BU154" s="360"/>
      <c r="BV154" s="360"/>
    </row>
    <row r="155" spans="63:74" x14ac:dyDescent="0.2">
      <c r="BK155" s="360"/>
      <c r="BL155" s="360"/>
      <c r="BM155" s="360"/>
      <c r="BN155" s="360"/>
      <c r="BO155" s="360"/>
      <c r="BP155" s="360"/>
      <c r="BQ155" s="360"/>
      <c r="BR155" s="360"/>
      <c r="BS155" s="360"/>
      <c r="BT155" s="360"/>
      <c r="BU155" s="360"/>
      <c r="BV155" s="360"/>
    </row>
    <row r="156" spans="63:74" x14ac:dyDescent="0.2">
      <c r="BK156" s="360"/>
      <c r="BL156" s="360"/>
      <c r="BM156" s="360"/>
      <c r="BN156" s="360"/>
      <c r="BO156" s="360"/>
      <c r="BP156" s="360"/>
      <c r="BQ156" s="360"/>
      <c r="BR156" s="360"/>
      <c r="BS156" s="360"/>
      <c r="BT156" s="360"/>
      <c r="BU156" s="360"/>
      <c r="BV156" s="360"/>
    </row>
    <row r="157" spans="63:74" x14ac:dyDescent="0.2">
      <c r="BK157" s="360"/>
      <c r="BL157" s="360"/>
      <c r="BM157" s="360"/>
      <c r="BN157" s="360"/>
      <c r="BO157" s="360"/>
      <c r="BP157" s="360"/>
      <c r="BQ157" s="360"/>
      <c r="BR157" s="360"/>
      <c r="BS157" s="360"/>
      <c r="BT157" s="360"/>
      <c r="BU157" s="360"/>
      <c r="BV157" s="360"/>
    </row>
    <row r="158" spans="63:74" x14ac:dyDescent="0.2">
      <c r="BK158" s="360"/>
      <c r="BL158" s="360"/>
      <c r="BM158" s="360"/>
      <c r="BN158" s="360"/>
      <c r="BO158" s="360"/>
      <c r="BP158" s="360"/>
      <c r="BQ158" s="360"/>
      <c r="BR158" s="360"/>
      <c r="BS158" s="360"/>
      <c r="BT158" s="360"/>
      <c r="BU158" s="360"/>
      <c r="BV158" s="360"/>
    </row>
    <row r="159" spans="63:74" x14ac:dyDescent="0.2">
      <c r="BK159" s="360"/>
      <c r="BL159" s="360"/>
      <c r="BM159" s="360"/>
      <c r="BN159" s="360"/>
      <c r="BO159" s="360"/>
      <c r="BP159" s="360"/>
      <c r="BQ159" s="360"/>
      <c r="BR159" s="360"/>
      <c r="BS159" s="360"/>
      <c r="BT159" s="360"/>
      <c r="BU159" s="360"/>
      <c r="BV159" s="360"/>
    </row>
    <row r="160" spans="63:74" x14ac:dyDescent="0.2">
      <c r="BK160" s="360"/>
      <c r="BL160" s="360"/>
      <c r="BM160" s="360"/>
      <c r="BN160" s="360"/>
      <c r="BO160" s="360"/>
      <c r="BP160" s="360"/>
      <c r="BQ160" s="360"/>
      <c r="BR160" s="360"/>
      <c r="BS160" s="360"/>
      <c r="BT160" s="360"/>
      <c r="BU160" s="360"/>
      <c r="BV160" s="360"/>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E5" activePane="bottomRight" state="frozen"/>
      <selection activeCell="BC15" sqref="BC15"/>
      <selection pane="topRight" activeCell="BC15" sqref="BC15"/>
      <selection pane="bottomLeft" activeCell="BC15" sqref="BC15"/>
      <selection pane="bottomRight" activeCell="B1" sqref="B1:AL1"/>
    </sheetView>
  </sheetViews>
  <sheetFormatPr defaultColWidth="9.5703125" defaultRowHeight="11.25" x14ac:dyDescent="0.2"/>
  <cols>
    <col min="1" max="1" width="12" style="164" customWidth="1"/>
    <col min="2" max="2" width="43.42578125" style="164" customWidth="1"/>
    <col min="3" max="50" width="8.5703125" style="164" customWidth="1"/>
    <col min="51" max="57" width="8.5703125" style="353" customWidth="1"/>
    <col min="58" max="58" width="8.5703125" style="168" customWidth="1"/>
    <col min="59" max="62" width="8.5703125" style="353" customWidth="1"/>
    <col min="63" max="74" width="8.5703125" style="164" customWidth="1"/>
    <col min="75" max="16384" width="9.5703125" style="164"/>
  </cols>
  <sheetData>
    <row r="1" spans="1:74" ht="13.35" customHeight="1" x14ac:dyDescent="0.2">
      <c r="A1" s="760" t="s">
        <v>1039</v>
      </c>
      <c r="B1" s="817" t="s">
        <v>258</v>
      </c>
      <c r="C1" s="818"/>
      <c r="D1" s="818"/>
      <c r="E1" s="818"/>
      <c r="F1" s="818"/>
      <c r="G1" s="818"/>
      <c r="H1" s="818"/>
      <c r="I1" s="818"/>
      <c r="J1" s="818"/>
      <c r="K1" s="818"/>
      <c r="L1" s="818"/>
      <c r="M1" s="818"/>
      <c r="N1" s="818"/>
      <c r="O1" s="818"/>
      <c r="P1" s="818"/>
      <c r="Q1" s="818"/>
      <c r="R1" s="818"/>
      <c r="S1" s="818"/>
      <c r="T1" s="818"/>
      <c r="U1" s="818"/>
      <c r="V1" s="818"/>
      <c r="W1" s="818"/>
      <c r="X1" s="818"/>
      <c r="Y1" s="818"/>
      <c r="Z1" s="818"/>
      <c r="AA1" s="818"/>
      <c r="AB1" s="818"/>
      <c r="AC1" s="818"/>
      <c r="AD1" s="818"/>
      <c r="AE1" s="818"/>
      <c r="AF1" s="818"/>
      <c r="AG1" s="818"/>
      <c r="AH1" s="818"/>
      <c r="AI1" s="818"/>
      <c r="AJ1" s="818"/>
      <c r="AK1" s="818"/>
      <c r="AL1" s="818"/>
      <c r="AM1" s="163"/>
    </row>
    <row r="2" spans="1:74" s="165" customFormat="1" ht="12.75" x14ac:dyDescent="0.2">
      <c r="A2" s="761"/>
      <c r="B2" s="543" t="str">
        <f>"U.S. Energy Information Administration  |  Short-Term Energy Outlook  - "&amp;Dates!D1</f>
        <v>U.S. Energy Information Administration  |  Short-Term Energy Outlook  - November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1"/>
      <c r="AY2" s="510"/>
      <c r="AZ2" s="510"/>
      <c r="BA2" s="510"/>
      <c r="BB2" s="510"/>
      <c r="BC2" s="510"/>
      <c r="BD2" s="510"/>
      <c r="BE2" s="510"/>
      <c r="BF2" s="734"/>
      <c r="BG2" s="510"/>
      <c r="BH2" s="510"/>
      <c r="BI2" s="510"/>
      <c r="BJ2" s="510"/>
    </row>
    <row r="3" spans="1:74" s="12" customFormat="1" ht="12.75" x14ac:dyDescent="0.2">
      <c r="A3" s="14"/>
      <c r="B3" s="15"/>
      <c r="C3" s="769">
        <f>Dates!D3</f>
        <v>2011</v>
      </c>
      <c r="D3" s="765"/>
      <c r="E3" s="765"/>
      <c r="F3" s="765"/>
      <c r="G3" s="765"/>
      <c r="H3" s="765"/>
      <c r="I3" s="765"/>
      <c r="J3" s="765"/>
      <c r="K3" s="765"/>
      <c r="L3" s="765"/>
      <c r="M3" s="765"/>
      <c r="N3" s="766"/>
      <c r="O3" s="769">
        <f>C3+1</f>
        <v>2012</v>
      </c>
      <c r="P3" s="770"/>
      <c r="Q3" s="770"/>
      <c r="R3" s="770"/>
      <c r="S3" s="770"/>
      <c r="T3" s="770"/>
      <c r="U3" s="770"/>
      <c r="V3" s="770"/>
      <c r="W3" s="770"/>
      <c r="X3" s="765"/>
      <c r="Y3" s="765"/>
      <c r="Z3" s="766"/>
      <c r="AA3" s="762">
        <f>O3+1</f>
        <v>2013</v>
      </c>
      <c r="AB3" s="765"/>
      <c r="AC3" s="765"/>
      <c r="AD3" s="765"/>
      <c r="AE3" s="765"/>
      <c r="AF3" s="765"/>
      <c r="AG3" s="765"/>
      <c r="AH3" s="765"/>
      <c r="AI3" s="765"/>
      <c r="AJ3" s="765"/>
      <c r="AK3" s="765"/>
      <c r="AL3" s="766"/>
      <c r="AM3" s="762">
        <f>AA3+1</f>
        <v>2014</v>
      </c>
      <c r="AN3" s="765"/>
      <c r="AO3" s="765"/>
      <c r="AP3" s="765"/>
      <c r="AQ3" s="765"/>
      <c r="AR3" s="765"/>
      <c r="AS3" s="765"/>
      <c r="AT3" s="765"/>
      <c r="AU3" s="765"/>
      <c r="AV3" s="765"/>
      <c r="AW3" s="765"/>
      <c r="AX3" s="766"/>
      <c r="AY3" s="762">
        <f>AM3+1</f>
        <v>2015</v>
      </c>
      <c r="AZ3" s="763"/>
      <c r="BA3" s="763"/>
      <c r="BB3" s="763"/>
      <c r="BC3" s="763"/>
      <c r="BD3" s="763"/>
      <c r="BE3" s="763"/>
      <c r="BF3" s="763"/>
      <c r="BG3" s="763"/>
      <c r="BH3" s="763"/>
      <c r="BI3" s="763"/>
      <c r="BJ3" s="764"/>
      <c r="BK3" s="762">
        <f>AY3+1</f>
        <v>2016</v>
      </c>
      <c r="BL3" s="765"/>
      <c r="BM3" s="765"/>
      <c r="BN3" s="765"/>
      <c r="BO3" s="765"/>
      <c r="BP3" s="765"/>
      <c r="BQ3" s="765"/>
      <c r="BR3" s="765"/>
      <c r="BS3" s="765"/>
      <c r="BT3" s="765"/>
      <c r="BU3" s="765"/>
      <c r="BV3" s="766"/>
    </row>
    <row r="4" spans="1:74" s="12" customFormat="1" x14ac:dyDescent="0.2">
      <c r="A4" s="16"/>
      <c r="B4" s="17"/>
      <c r="C4" s="18" t="s">
        <v>636</v>
      </c>
      <c r="D4" s="18" t="s">
        <v>637</v>
      </c>
      <c r="E4" s="18" t="s">
        <v>638</v>
      </c>
      <c r="F4" s="18" t="s">
        <v>639</v>
      </c>
      <c r="G4" s="18" t="s">
        <v>640</v>
      </c>
      <c r="H4" s="18" t="s">
        <v>641</v>
      </c>
      <c r="I4" s="18" t="s">
        <v>642</v>
      </c>
      <c r="J4" s="18" t="s">
        <v>643</v>
      </c>
      <c r="K4" s="18" t="s">
        <v>644</v>
      </c>
      <c r="L4" s="18" t="s">
        <v>645</v>
      </c>
      <c r="M4" s="18" t="s">
        <v>646</v>
      </c>
      <c r="N4" s="18" t="s">
        <v>647</v>
      </c>
      <c r="O4" s="18" t="s">
        <v>636</v>
      </c>
      <c r="P4" s="18" t="s">
        <v>637</v>
      </c>
      <c r="Q4" s="18" t="s">
        <v>638</v>
      </c>
      <c r="R4" s="18" t="s">
        <v>639</v>
      </c>
      <c r="S4" s="18" t="s">
        <v>640</v>
      </c>
      <c r="T4" s="18" t="s">
        <v>641</v>
      </c>
      <c r="U4" s="18" t="s">
        <v>642</v>
      </c>
      <c r="V4" s="18" t="s">
        <v>643</v>
      </c>
      <c r="W4" s="18" t="s">
        <v>644</v>
      </c>
      <c r="X4" s="18" t="s">
        <v>645</v>
      </c>
      <c r="Y4" s="18" t="s">
        <v>646</v>
      </c>
      <c r="Z4" s="18" t="s">
        <v>647</v>
      </c>
      <c r="AA4" s="18" t="s">
        <v>636</v>
      </c>
      <c r="AB4" s="18" t="s">
        <v>637</v>
      </c>
      <c r="AC4" s="18" t="s">
        <v>638</v>
      </c>
      <c r="AD4" s="18" t="s">
        <v>639</v>
      </c>
      <c r="AE4" s="18" t="s">
        <v>640</v>
      </c>
      <c r="AF4" s="18" t="s">
        <v>641</v>
      </c>
      <c r="AG4" s="18" t="s">
        <v>642</v>
      </c>
      <c r="AH4" s="18" t="s">
        <v>643</v>
      </c>
      <c r="AI4" s="18" t="s">
        <v>644</v>
      </c>
      <c r="AJ4" s="18" t="s">
        <v>645</v>
      </c>
      <c r="AK4" s="18" t="s">
        <v>646</v>
      </c>
      <c r="AL4" s="18" t="s">
        <v>647</v>
      </c>
      <c r="AM4" s="18" t="s">
        <v>636</v>
      </c>
      <c r="AN4" s="18" t="s">
        <v>637</v>
      </c>
      <c r="AO4" s="18" t="s">
        <v>638</v>
      </c>
      <c r="AP4" s="18" t="s">
        <v>639</v>
      </c>
      <c r="AQ4" s="18" t="s">
        <v>640</v>
      </c>
      <c r="AR4" s="18" t="s">
        <v>641</v>
      </c>
      <c r="AS4" s="18" t="s">
        <v>642</v>
      </c>
      <c r="AT4" s="18" t="s">
        <v>643</v>
      </c>
      <c r="AU4" s="18" t="s">
        <v>644</v>
      </c>
      <c r="AV4" s="18" t="s">
        <v>645</v>
      </c>
      <c r="AW4" s="18" t="s">
        <v>646</v>
      </c>
      <c r="AX4" s="18" t="s">
        <v>647</v>
      </c>
      <c r="AY4" s="18" t="s">
        <v>636</v>
      </c>
      <c r="AZ4" s="18" t="s">
        <v>637</v>
      </c>
      <c r="BA4" s="18" t="s">
        <v>638</v>
      </c>
      <c r="BB4" s="18" t="s">
        <v>639</v>
      </c>
      <c r="BC4" s="18" t="s">
        <v>640</v>
      </c>
      <c r="BD4" s="18" t="s">
        <v>641</v>
      </c>
      <c r="BE4" s="18" t="s">
        <v>642</v>
      </c>
      <c r="BF4" s="18" t="s">
        <v>643</v>
      </c>
      <c r="BG4" s="18" t="s">
        <v>644</v>
      </c>
      <c r="BH4" s="18" t="s">
        <v>645</v>
      </c>
      <c r="BI4" s="18" t="s">
        <v>646</v>
      </c>
      <c r="BJ4" s="18" t="s">
        <v>647</v>
      </c>
      <c r="BK4" s="18" t="s">
        <v>636</v>
      </c>
      <c r="BL4" s="18" t="s">
        <v>637</v>
      </c>
      <c r="BM4" s="18" t="s">
        <v>638</v>
      </c>
      <c r="BN4" s="18" t="s">
        <v>639</v>
      </c>
      <c r="BO4" s="18" t="s">
        <v>640</v>
      </c>
      <c r="BP4" s="18" t="s">
        <v>641</v>
      </c>
      <c r="BQ4" s="18" t="s">
        <v>642</v>
      </c>
      <c r="BR4" s="18" t="s">
        <v>643</v>
      </c>
      <c r="BS4" s="18" t="s">
        <v>644</v>
      </c>
      <c r="BT4" s="18" t="s">
        <v>645</v>
      </c>
      <c r="BU4" s="18" t="s">
        <v>646</v>
      </c>
      <c r="BV4" s="18" t="s">
        <v>647</v>
      </c>
    </row>
    <row r="5" spans="1:74" ht="11.1" customHeight="1" x14ac:dyDescent="0.2">
      <c r="A5" s="147"/>
      <c r="B5" s="166" t="s">
        <v>1213</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9"/>
      <c r="AZ5" s="419"/>
      <c r="BA5" s="419"/>
      <c r="BB5" s="419"/>
      <c r="BC5" s="419"/>
      <c r="BD5" s="419"/>
      <c r="BE5" s="419"/>
      <c r="BF5" s="167"/>
      <c r="BG5" s="419"/>
      <c r="BH5" s="419"/>
      <c r="BI5" s="167"/>
      <c r="BJ5" s="419"/>
      <c r="BK5" s="419"/>
      <c r="BL5" s="419"/>
      <c r="BM5" s="419"/>
      <c r="BN5" s="419"/>
      <c r="BO5" s="419"/>
      <c r="BP5" s="419"/>
      <c r="BQ5" s="419"/>
      <c r="BR5" s="419"/>
      <c r="BS5" s="419"/>
      <c r="BT5" s="419"/>
      <c r="BU5" s="419"/>
      <c r="BV5" s="419"/>
    </row>
    <row r="6" spans="1:74" ht="11.1" customHeight="1" x14ac:dyDescent="0.2">
      <c r="A6" s="148" t="s">
        <v>924</v>
      </c>
      <c r="B6" s="211" t="s">
        <v>597</v>
      </c>
      <c r="C6" s="241">
        <v>817.37798787999998</v>
      </c>
      <c r="D6" s="241">
        <v>818.26400995999995</v>
      </c>
      <c r="E6" s="241">
        <v>821.20237120000002</v>
      </c>
      <c r="F6" s="241">
        <v>832.72163735000004</v>
      </c>
      <c r="G6" s="241">
        <v>834.86825257999999</v>
      </c>
      <c r="H6" s="241">
        <v>834.17078263999997</v>
      </c>
      <c r="I6" s="241">
        <v>824.21079586999997</v>
      </c>
      <c r="J6" s="241">
        <v>822.63897935</v>
      </c>
      <c r="K6" s="241">
        <v>823.03690142000005</v>
      </c>
      <c r="L6" s="241">
        <v>828.42985349000003</v>
      </c>
      <c r="M6" s="241">
        <v>830.49828417000003</v>
      </c>
      <c r="N6" s="241">
        <v>832.26748485999997</v>
      </c>
      <c r="O6" s="241">
        <v>833.36495214000001</v>
      </c>
      <c r="P6" s="241">
        <v>834.81507045000001</v>
      </c>
      <c r="Q6" s="241">
        <v>836.24533638000003</v>
      </c>
      <c r="R6" s="241">
        <v>838.41680285999996</v>
      </c>
      <c r="S6" s="241">
        <v>839.23657426</v>
      </c>
      <c r="T6" s="241">
        <v>839.46570354999994</v>
      </c>
      <c r="U6" s="241">
        <v>838.41648554000005</v>
      </c>
      <c r="V6" s="241">
        <v>837.98010949000002</v>
      </c>
      <c r="W6" s="241">
        <v>837.46887020999998</v>
      </c>
      <c r="X6" s="241">
        <v>835.89406857999995</v>
      </c>
      <c r="Y6" s="241">
        <v>835.97462718999998</v>
      </c>
      <c r="Z6" s="241">
        <v>836.72184689999995</v>
      </c>
      <c r="AA6" s="241">
        <v>839.93786818000001</v>
      </c>
      <c r="AB6" s="241">
        <v>840.66680478000001</v>
      </c>
      <c r="AC6" s="241">
        <v>840.71079715999997</v>
      </c>
      <c r="AD6" s="241">
        <v>837.92365992999999</v>
      </c>
      <c r="AE6" s="241">
        <v>838.20740290000003</v>
      </c>
      <c r="AF6" s="241">
        <v>839.41584067999997</v>
      </c>
      <c r="AG6" s="241">
        <v>843.22829014000001</v>
      </c>
      <c r="AH6" s="241">
        <v>845.02662989999999</v>
      </c>
      <c r="AI6" s="241">
        <v>846.49017683</v>
      </c>
      <c r="AJ6" s="241">
        <v>846.97960114</v>
      </c>
      <c r="AK6" s="241">
        <v>848.25305973000002</v>
      </c>
      <c r="AL6" s="241">
        <v>849.67122282000003</v>
      </c>
      <c r="AM6" s="241">
        <v>851.56947219000006</v>
      </c>
      <c r="AN6" s="241">
        <v>853.02550796000003</v>
      </c>
      <c r="AO6" s="241">
        <v>854.37471190999997</v>
      </c>
      <c r="AP6" s="241">
        <v>855.57508741000004</v>
      </c>
      <c r="AQ6" s="241">
        <v>856.74212517000001</v>
      </c>
      <c r="AR6" s="241">
        <v>857.83382858000004</v>
      </c>
      <c r="AS6" s="241">
        <v>858.62071404999995</v>
      </c>
      <c r="AT6" s="241">
        <v>859.73386142000004</v>
      </c>
      <c r="AU6" s="241">
        <v>860.94378712000002</v>
      </c>
      <c r="AV6" s="241">
        <v>863.16151529000001</v>
      </c>
      <c r="AW6" s="241">
        <v>863.88172953000003</v>
      </c>
      <c r="AX6" s="241">
        <v>864.01545397999996</v>
      </c>
      <c r="AY6" s="241">
        <v>861.22990725</v>
      </c>
      <c r="AZ6" s="241">
        <v>861.94023819999995</v>
      </c>
      <c r="BA6" s="241">
        <v>863.81366542000001</v>
      </c>
      <c r="BB6" s="241">
        <v>869.17623681999999</v>
      </c>
      <c r="BC6" s="241">
        <v>871.63132066000003</v>
      </c>
      <c r="BD6" s="241">
        <v>873.50496485999997</v>
      </c>
      <c r="BE6" s="241">
        <v>873.79517747</v>
      </c>
      <c r="BF6" s="241">
        <v>875.25743632000001</v>
      </c>
      <c r="BG6" s="241">
        <v>876.88974948999999</v>
      </c>
      <c r="BH6" s="241">
        <v>879.02532186999997</v>
      </c>
      <c r="BI6" s="334">
        <v>880.74779999999998</v>
      </c>
      <c r="BJ6" s="334">
        <v>882.39049999999997</v>
      </c>
      <c r="BK6" s="334">
        <v>883.83600000000001</v>
      </c>
      <c r="BL6" s="334">
        <v>885.40700000000004</v>
      </c>
      <c r="BM6" s="334">
        <v>886.98609999999996</v>
      </c>
      <c r="BN6" s="334">
        <v>888.36689999999999</v>
      </c>
      <c r="BO6" s="334">
        <v>890.11710000000005</v>
      </c>
      <c r="BP6" s="334">
        <v>892.03039999999999</v>
      </c>
      <c r="BQ6" s="334">
        <v>894.17510000000004</v>
      </c>
      <c r="BR6" s="334">
        <v>896.36300000000006</v>
      </c>
      <c r="BS6" s="334">
        <v>898.66250000000002</v>
      </c>
      <c r="BT6" s="334">
        <v>901.53279999999995</v>
      </c>
      <c r="BU6" s="334">
        <v>903.71140000000003</v>
      </c>
      <c r="BV6" s="334">
        <v>905.65750000000003</v>
      </c>
    </row>
    <row r="7" spans="1:74" ht="11.1" customHeight="1" x14ac:dyDescent="0.2">
      <c r="A7" s="148" t="s">
        <v>925</v>
      </c>
      <c r="B7" s="211" t="s">
        <v>631</v>
      </c>
      <c r="C7" s="241">
        <v>2263.9082800000001</v>
      </c>
      <c r="D7" s="241">
        <v>2266.0532217</v>
      </c>
      <c r="E7" s="241">
        <v>2268.8319783000002</v>
      </c>
      <c r="F7" s="241">
        <v>2273.7370154</v>
      </c>
      <c r="G7" s="241">
        <v>2276.6640524999998</v>
      </c>
      <c r="H7" s="241">
        <v>2279.1055551999998</v>
      </c>
      <c r="I7" s="241">
        <v>2277.1242146999998</v>
      </c>
      <c r="J7" s="241">
        <v>2281.5476303999999</v>
      </c>
      <c r="K7" s="241">
        <v>2288.4384934</v>
      </c>
      <c r="L7" s="241">
        <v>2304.8220520999998</v>
      </c>
      <c r="M7" s="241">
        <v>2311.3788736000001</v>
      </c>
      <c r="N7" s="241">
        <v>2315.1342061999999</v>
      </c>
      <c r="O7" s="241">
        <v>2309.2523621999999</v>
      </c>
      <c r="P7" s="241">
        <v>2312.5314827000002</v>
      </c>
      <c r="Q7" s="241">
        <v>2318.1358801000001</v>
      </c>
      <c r="R7" s="241">
        <v>2330.4565481999998</v>
      </c>
      <c r="S7" s="241">
        <v>2337.4182538999999</v>
      </c>
      <c r="T7" s="241">
        <v>2343.4119912000001</v>
      </c>
      <c r="U7" s="241">
        <v>2347.0949396999999</v>
      </c>
      <c r="V7" s="241">
        <v>2352.1598551000002</v>
      </c>
      <c r="W7" s="241">
        <v>2357.2639170000002</v>
      </c>
      <c r="X7" s="241">
        <v>2369.3807621999999</v>
      </c>
      <c r="Y7" s="241">
        <v>2369.3328898999998</v>
      </c>
      <c r="Z7" s="241">
        <v>2364.0939367000001</v>
      </c>
      <c r="AA7" s="241">
        <v>2339.1298138000002</v>
      </c>
      <c r="AB7" s="241">
        <v>2334.4092654999999</v>
      </c>
      <c r="AC7" s="241">
        <v>2335.3982030000002</v>
      </c>
      <c r="AD7" s="241">
        <v>2352.0001949000002</v>
      </c>
      <c r="AE7" s="241">
        <v>2356.9804272000001</v>
      </c>
      <c r="AF7" s="241">
        <v>2360.2424688000001</v>
      </c>
      <c r="AG7" s="241">
        <v>2356.6531106000002</v>
      </c>
      <c r="AH7" s="241">
        <v>2360.3286773999998</v>
      </c>
      <c r="AI7" s="241">
        <v>2366.1359602000002</v>
      </c>
      <c r="AJ7" s="241">
        <v>2380.1478467000002</v>
      </c>
      <c r="AK7" s="241">
        <v>2385.6638957</v>
      </c>
      <c r="AL7" s="241">
        <v>2388.7569950000002</v>
      </c>
      <c r="AM7" s="241">
        <v>2384.3355261000002</v>
      </c>
      <c r="AN7" s="241">
        <v>2386.4014395999998</v>
      </c>
      <c r="AO7" s="241">
        <v>2389.8631171000002</v>
      </c>
      <c r="AP7" s="241">
        <v>2395.3866628999999</v>
      </c>
      <c r="AQ7" s="241">
        <v>2401.1402902999998</v>
      </c>
      <c r="AR7" s="241">
        <v>2407.7901035999998</v>
      </c>
      <c r="AS7" s="241">
        <v>2419.8040648000001</v>
      </c>
      <c r="AT7" s="241">
        <v>2424.8952782000001</v>
      </c>
      <c r="AU7" s="241">
        <v>2427.5317058999999</v>
      </c>
      <c r="AV7" s="241">
        <v>2425.7402074000001</v>
      </c>
      <c r="AW7" s="241">
        <v>2424.946919</v>
      </c>
      <c r="AX7" s="241">
        <v>2423.1787002000001</v>
      </c>
      <c r="AY7" s="241">
        <v>2413.6513003</v>
      </c>
      <c r="AZ7" s="241">
        <v>2415.0214089000001</v>
      </c>
      <c r="BA7" s="241">
        <v>2420.5047752999999</v>
      </c>
      <c r="BB7" s="241">
        <v>2438.4818117999998</v>
      </c>
      <c r="BC7" s="241">
        <v>2445.9063844000002</v>
      </c>
      <c r="BD7" s="241">
        <v>2451.1589054000001</v>
      </c>
      <c r="BE7" s="241">
        <v>2450.5659707</v>
      </c>
      <c r="BF7" s="241">
        <v>2454.2294416999998</v>
      </c>
      <c r="BG7" s="241">
        <v>2458.4759140000001</v>
      </c>
      <c r="BH7" s="241">
        <v>2464.1740349000002</v>
      </c>
      <c r="BI7" s="334">
        <v>2468.9349999999999</v>
      </c>
      <c r="BJ7" s="334">
        <v>2473.6280000000002</v>
      </c>
      <c r="BK7" s="334">
        <v>2478.049</v>
      </c>
      <c r="BL7" s="334">
        <v>2482.7559999999999</v>
      </c>
      <c r="BM7" s="334">
        <v>2487.5479999999998</v>
      </c>
      <c r="BN7" s="334">
        <v>2492.35</v>
      </c>
      <c r="BO7" s="334">
        <v>2497.364</v>
      </c>
      <c r="BP7" s="334">
        <v>2502.5169999999998</v>
      </c>
      <c r="BQ7" s="334">
        <v>2507.7539999999999</v>
      </c>
      <c r="BR7" s="334">
        <v>2513.2260000000001</v>
      </c>
      <c r="BS7" s="334">
        <v>2518.8780000000002</v>
      </c>
      <c r="BT7" s="334">
        <v>2525.4949999999999</v>
      </c>
      <c r="BU7" s="334">
        <v>2530.9189999999999</v>
      </c>
      <c r="BV7" s="334">
        <v>2535.9340000000002</v>
      </c>
    </row>
    <row r="8" spans="1:74" ht="11.1" customHeight="1" x14ac:dyDescent="0.2">
      <c r="A8" s="148" t="s">
        <v>926</v>
      </c>
      <c r="B8" s="211" t="s">
        <v>598</v>
      </c>
      <c r="C8" s="241">
        <v>2078.3540478999998</v>
      </c>
      <c r="D8" s="241">
        <v>2077.1898025999999</v>
      </c>
      <c r="E8" s="241">
        <v>2079.2970989</v>
      </c>
      <c r="F8" s="241">
        <v>2089.5332443000002</v>
      </c>
      <c r="G8" s="241">
        <v>2094.5406437000001</v>
      </c>
      <c r="H8" s="241">
        <v>2099.1766041999999</v>
      </c>
      <c r="I8" s="241">
        <v>2100.2684423000001</v>
      </c>
      <c r="J8" s="241">
        <v>2106.5410379999998</v>
      </c>
      <c r="K8" s="241">
        <v>2114.8217076999999</v>
      </c>
      <c r="L8" s="241">
        <v>2132.3231627999999</v>
      </c>
      <c r="M8" s="241">
        <v>2139.2104469000001</v>
      </c>
      <c r="N8" s="241">
        <v>2142.6962714000001</v>
      </c>
      <c r="O8" s="241">
        <v>2136.7106447000001</v>
      </c>
      <c r="P8" s="241">
        <v>2137.9460436999998</v>
      </c>
      <c r="Q8" s="241">
        <v>2140.3324769000001</v>
      </c>
      <c r="R8" s="241">
        <v>2147.9456973000001</v>
      </c>
      <c r="S8" s="241">
        <v>2149.5773838</v>
      </c>
      <c r="T8" s="241">
        <v>2149.3032893999998</v>
      </c>
      <c r="U8" s="241">
        <v>2146.1333284000002</v>
      </c>
      <c r="V8" s="241">
        <v>2142.7902368</v>
      </c>
      <c r="W8" s="241">
        <v>2138.2839288999999</v>
      </c>
      <c r="X8" s="241">
        <v>2123.0762669999999</v>
      </c>
      <c r="Y8" s="241">
        <v>2123.3971293999998</v>
      </c>
      <c r="Z8" s="241">
        <v>2129.7083785999998</v>
      </c>
      <c r="AA8" s="241">
        <v>2156.0656021</v>
      </c>
      <c r="AB8" s="241">
        <v>2163.8159341</v>
      </c>
      <c r="AC8" s="241">
        <v>2167.0149621999999</v>
      </c>
      <c r="AD8" s="241">
        <v>2158.0086394999998</v>
      </c>
      <c r="AE8" s="241">
        <v>2157.8455949999998</v>
      </c>
      <c r="AF8" s="241">
        <v>2158.8717818</v>
      </c>
      <c r="AG8" s="241">
        <v>2161.2765771999998</v>
      </c>
      <c r="AH8" s="241">
        <v>2164.5391936999999</v>
      </c>
      <c r="AI8" s="241">
        <v>2168.8490084</v>
      </c>
      <c r="AJ8" s="241">
        <v>2179.0181791</v>
      </c>
      <c r="AK8" s="241">
        <v>2181.8132722</v>
      </c>
      <c r="AL8" s="241">
        <v>2182.0464453</v>
      </c>
      <c r="AM8" s="241">
        <v>2171.7023804999999</v>
      </c>
      <c r="AN8" s="241">
        <v>2172.8232022000002</v>
      </c>
      <c r="AO8" s="241">
        <v>2177.3935924000002</v>
      </c>
      <c r="AP8" s="241">
        <v>2191.1344306000001</v>
      </c>
      <c r="AQ8" s="241">
        <v>2198.3132983999999</v>
      </c>
      <c r="AR8" s="241">
        <v>2204.6510752999998</v>
      </c>
      <c r="AS8" s="241">
        <v>2210.1904657999999</v>
      </c>
      <c r="AT8" s="241">
        <v>2214.8140321999999</v>
      </c>
      <c r="AU8" s="241">
        <v>2218.5644791999998</v>
      </c>
      <c r="AV8" s="241">
        <v>2222.1303063999999</v>
      </c>
      <c r="AW8" s="241">
        <v>2223.6181397</v>
      </c>
      <c r="AX8" s="241">
        <v>2223.7164788</v>
      </c>
      <c r="AY8" s="241">
        <v>2216.9669524000001</v>
      </c>
      <c r="AZ8" s="241">
        <v>2218.3800817000001</v>
      </c>
      <c r="BA8" s="241">
        <v>2222.4974953000001</v>
      </c>
      <c r="BB8" s="241">
        <v>2234.7660817000001</v>
      </c>
      <c r="BC8" s="241">
        <v>2240.2068978000002</v>
      </c>
      <c r="BD8" s="241">
        <v>2244.2668321000001</v>
      </c>
      <c r="BE8" s="241">
        <v>2244.4988358999999</v>
      </c>
      <c r="BF8" s="241">
        <v>2247.6322927000001</v>
      </c>
      <c r="BG8" s="241">
        <v>2251.2201540999999</v>
      </c>
      <c r="BH8" s="241">
        <v>2256.0733283999998</v>
      </c>
      <c r="BI8" s="334">
        <v>2259.962</v>
      </c>
      <c r="BJ8" s="334">
        <v>2263.6970000000001</v>
      </c>
      <c r="BK8" s="334">
        <v>2266.8389999999999</v>
      </c>
      <c r="BL8" s="334">
        <v>2270.5949999999998</v>
      </c>
      <c r="BM8" s="334">
        <v>2274.5259999999998</v>
      </c>
      <c r="BN8" s="334">
        <v>2278.328</v>
      </c>
      <c r="BO8" s="334">
        <v>2282.835</v>
      </c>
      <c r="BP8" s="334">
        <v>2287.7429999999999</v>
      </c>
      <c r="BQ8" s="334">
        <v>2293.2959999999998</v>
      </c>
      <c r="BR8" s="334">
        <v>2298.8240000000001</v>
      </c>
      <c r="BS8" s="334">
        <v>2304.5700000000002</v>
      </c>
      <c r="BT8" s="334">
        <v>2311.384</v>
      </c>
      <c r="BU8" s="334">
        <v>2316.931</v>
      </c>
      <c r="BV8" s="334">
        <v>2322.0619999999999</v>
      </c>
    </row>
    <row r="9" spans="1:74" ht="11.1" customHeight="1" x14ac:dyDescent="0.2">
      <c r="A9" s="148" t="s">
        <v>927</v>
      </c>
      <c r="B9" s="211" t="s">
        <v>599</v>
      </c>
      <c r="C9" s="241">
        <v>965.59510991000002</v>
      </c>
      <c r="D9" s="241">
        <v>965.12557287000004</v>
      </c>
      <c r="E9" s="241">
        <v>966.17937881</v>
      </c>
      <c r="F9" s="241">
        <v>971.40485523999996</v>
      </c>
      <c r="G9" s="241">
        <v>973.51910151000004</v>
      </c>
      <c r="H9" s="241">
        <v>975.17044511999995</v>
      </c>
      <c r="I9" s="241">
        <v>973.87391910999997</v>
      </c>
      <c r="J9" s="241">
        <v>976.46318265000002</v>
      </c>
      <c r="K9" s="241">
        <v>980.45326876000001</v>
      </c>
      <c r="L9" s="241">
        <v>989.20239122999999</v>
      </c>
      <c r="M9" s="241">
        <v>993.47546216000001</v>
      </c>
      <c r="N9" s="241">
        <v>996.63069533999999</v>
      </c>
      <c r="O9" s="241">
        <v>997.63472092999996</v>
      </c>
      <c r="P9" s="241">
        <v>999.32930595000005</v>
      </c>
      <c r="Q9" s="241">
        <v>1000.6810806</v>
      </c>
      <c r="R9" s="241">
        <v>1002.4214826</v>
      </c>
      <c r="S9" s="241">
        <v>1002.5390581</v>
      </c>
      <c r="T9" s="241">
        <v>1001.7652449</v>
      </c>
      <c r="U9" s="241">
        <v>998.78790093999999</v>
      </c>
      <c r="V9" s="241">
        <v>997.21541685</v>
      </c>
      <c r="W9" s="241">
        <v>995.73565056999996</v>
      </c>
      <c r="X9" s="241">
        <v>991.82288629000004</v>
      </c>
      <c r="Y9" s="241">
        <v>992.42284252000002</v>
      </c>
      <c r="Z9" s="241">
        <v>995.00980343000003</v>
      </c>
      <c r="AA9" s="241">
        <v>1004.6227316</v>
      </c>
      <c r="AB9" s="241">
        <v>1007.4044799</v>
      </c>
      <c r="AC9" s="241">
        <v>1008.394011</v>
      </c>
      <c r="AD9" s="241">
        <v>1003.1939688</v>
      </c>
      <c r="AE9" s="241">
        <v>1003.8970823</v>
      </c>
      <c r="AF9" s="241">
        <v>1006.1059956</v>
      </c>
      <c r="AG9" s="241">
        <v>1012.6900944</v>
      </c>
      <c r="AH9" s="241">
        <v>1015.7585678</v>
      </c>
      <c r="AI9" s="241">
        <v>1018.1808018</v>
      </c>
      <c r="AJ9" s="241">
        <v>1021.978939</v>
      </c>
      <c r="AK9" s="241">
        <v>1021.5920867</v>
      </c>
      <c r="AL9" s="241">
        <v>1019.0423876</v>
      </c>
      <c r="AM9" s="241">
        <v>1006.6540653</v>
      </c>
      <c r="AN9" s="241">
        <v>1005.5355049999999</v>
      </c>
      <c r="AO9" s="241">
        <v>1008.0109303</v>
      </c>
      <c r="AP9" s="241">
        <v>1019.9450947</v>
      </c>
      <c r="AQ9" s="241">
        <v>1025.2099258000001</v>
      </c>
      <c r="AR9" s="241">
        <v>1029.6701771999999</v>
      </c>
      <c r="AS9" s="241">
        <v>1033.0595487999999</v>
      </c>
      <c r="AT9" s="241">
        <v>1036.1103659</v>
      </c>
      <c r="AU9" s="241">
        <v>1038.5563282999999</v>
      </c>
      <c r="AV9" s="241">
        <v>1039.4298395999999</v>
      </c>
      <c r="AW9" s="241">
        <v>1041.3917902000001</v>
      </c>
      <c r="AX9" s="241">
        <v>1043.4745836</v>
      </c>
      <c r="AY9" s="241">
        <v>1045.6428685999999</v>
      </c>
      <c r="AZ9" s="241">
        <v>1047.9938609000001</v>
      </c>
      <c r="BA9" s="241">
        <v>1050.4922093</v>
      </c>
      <c r="BB9" s="241">
        <v>1053.9191837999999</v>
      </c>
      <c r="BC9" s="241">
        <v>1056.1262919000001</v>
      </c>
      <c r="BD9" s="241">
        <v>1057.8948035999999</v>
      </c>
      <c r="BE9" s="241">
        <v>1058.2161229999999</v>
      </c>
      <c r="BF9" s="241">
        <v>1059.8638888</v>
      </c>
      <c r="BG9" s="241">
        <v>1061.8295049999999</v>
      </c>
      <c r="BH9" s="241">
        <v>1064.6506588</v>
      </c>
      <c r="BI9" s="334">
        <v>1066.8489999999999</v>
      </c>
      <c r="BJ9" s="334">
        <v>1068.961</v>
      </c>
      <c r="BK9" s="334">
        <v>1070.761</v>
      </c>
      <c r="BL9" s="334">
        <v>1072.873</v>
      </c>
      <c r="BM9" s="334">
        <v>1075.0709999999999</v>
      </c>
      <c r="BN9" s="334">
        <v>1077.2629999999999</v>
      </c>
      <c r="BO9" s="334">
        <v>1079.7</v>
      </c>
      <c r="BP9" s="334">
        <v>1082.29</v>
      </c>
      <c r="BQ9" s="334">
        <v>1085.116</v>
      </c>
      <c r="BR9" s="334">
        <v>1087.952</v>
      </c>
      <c r="BS9" s="334">
        <v>1090.8800000000001</v>
      </c>
      <c r="BT9" s="334">
        <v>1094.364</v>
      </c>
      <c r="BU9" s="334">
        <v>1097.1289999999999</v>
      </c>
      <c r="BV9" s="334">
        <v>1099.6410000000001</v>
      </c>
    </row>
    <row r="10" spans="1:74" ht="11.1" customHeight="1" x14ac:dyDescent="0.2">
      <c r="A10" s="148" t="s">
        <v>928</v>
      </c>
      <c r="B10" s="211" t="s">
        <v>600</v>
      </c>
      <c r="C10" s="241">
        <v>2684.3512246</v>
      </c>
      <c r="D10" s="241">
        <v>2681.4946697</v>
      </c>
      <c r="E10" s="241">
        <v>2684.3597516999998</v>
      </c>
      <c r="F10" s="241">
        <v>2704.5261424999999</v>
      </c>
      <c r="G10" s="241">
        <v>2710.1497442</v>
      </c>
      <c r="H10" s="241">
        <v>2712.8102287000002</v>
      </c>
      <c r="I10" s="241">
        <v>2706.9918560999999</v>
      </c>
      <c r="J10" s="241">
        <v>2707.8629114</v>
      </c>
      <c r="K10" s="241">
        <v>2709.9076544999998</v>
      </c>
      <c r="L10" s="241">
        <v>2713.5568788999999</v>
      </c>
      <c r="M10" s="241">
        <v>2717.6259027000001</v>
      </c>
      <c r="N10" s="241">
        <v>2722.5455194000001</v>
      </c>
      <c r="O10" s="241">
        <v>2732.7589965000002</v>
      </c>
      <c r="P10" s="241">
        <v>2736.0473482000002</v>
      </c>
      <c r="Q10" s="241">
        <v>2736.8538420999998</v>
      </c>
      <c r="R10" s="241">
        <v>2730.5199753000002</v>
      </c>
      <c r="S10" s="241">
        <v>2729.8566305999998</v>
      </c>
      <c r="T10" s="241">
        <v>2730.2053052000001</v>
      </c>
      <c r="U10" s="241">
        <v>2737.2111657</v>
      </c>
      <c r="V10" s="241">
        <v>2735.3500039</v>
      </c>
      <c r="W10" s="241">
        <v>2730.2669866000001</v>
      </c>
      <c r="X10" s="241">
        <v>2707.829201</v>
      </c>
      <c r="Y10" s="241">
        <v>2706.9021567999998</v>
      </c>
      <c r="Z10" s="241">
        <v>2713.3529414999998</v>
      </c>
      <c r="AA10" s="241">
        <v>2743.3098925999998</v>
      </c>
      <c r="AB10" s="241">
        <v>2752.4200817000001</v>
      </c>
      <c r="AC10" s="241">
        <v>2756.8118463999999</v>
      </c>
      <c r="AD10" s="241">
        <v>2747.8839160000002</v>
      </c>
      <c r="AE10" s="241">
        <v>2749.2897847999998</v>
      </c>
      <c r="AF10" s="241">
        <v>2752.4281823000001</v>
      </c>
      <c r="AG10" s="241">
        <v>2758.7748926999998</v>
      </c>
      <c r="AH10" s="241">
        <v>2764.2715088999998</v>
      </c>
      <c r="AI10" s="241">
        <v>2770.3938154000002</v>
      </c>
      <c r="AJ10" s="241">
        <v>2781.5856773999999</v>
      </c>
      <c r="AK10" s="241">
        <v>2785.6264654000001</v>
      </c>
      <c r="AL10" s="241">
        <v>2786.9600446999998</v>
      </c>
      <c r="AM10" s="241">
        <v>2776.6395544000002</v>
      </c>
      <c r="AN10" s="241">
        <v>2779.2688619999999</v>
      </c>
      <c r="AO10" s="241">
        <v>2785.9011065999998</v>
      </c>
      <c r="AP10" s="241">
        <v>2804.0318963</v>
      </c>
      <c r="AQ10" s="241">
        <v>2813.0483088000001</v>
      </c>
      <c r="AR10" s="241">
        <v>2820.4459523</v>
      </c>
      <c r="AS10" s="241">
        <v>2824.2491021999999</v>
      </c>
      <c r="AT10" s="241">
        <v>2829.8910007999998</v>
      </c>
      <c r="AU10" s="241">
        <v>2835.3959236999999</v>
      </c>
      <c r="AV10" s="241">
        <v>2842.2619776000001</v>
      </c>
      <c r="AW10" s="241">
        <v>2846.3693687999998</v>
      </c>
      <c r="AX10" s="241">
        <v>2849.2162041000001</v>
      </c>
      <c r="AY10" s="241">
        <v>2844.9754858000001</v>
      </c>
      <c r="AZ10" s="241">
        <v>2849.6714575999999</v>
      </c>
      <c r="BA10" s="241">
        <v>2857.4771217000002</v>
      </c>
      <c r="BB10" s="241">
        <v>2875.1649851000002</v>
      </c>
      <c r="BC10" s="241">
        <v>2884.1106537000001</v>
      </c>
      <c r="BD10" s="241">
        <v>2891.0866344000001</v>
      </c>
      <c r="BE10" s="241">
        <v>2892.6765317999998</v>
      </c>
      <c r="BF10" s="241">
        <v>2898.2754332999998</v>
      </c>
      <c r="BG10" s="241">
        <v>2904.4669435000001</v>
      </c>
      <c r="BH10" s="241">
        <v>2912.0218307</v>
      </c>
      <c r="BI10" s="334">
        <v>2918.82</v>
      </c>
      <c r="BJ10" s="334">
        <v>2925.634</v>
      </c>
      <c r="BK10" s="334">
        <v>2932.48</v>
      </c>
      <c r="BL10" s="334">
        <v>2939.308</v>
      </c>
      <c r="BM10" s="334">
        <v>2946.1379999999999</v>
      </c>
      <c r="BN10" s="334">
        <v>2952.3850000000002</v>
      </c>
      <c r="BO10" s="334">
        <v>2959.654</v>
      </c>
      <c r="BP10" s="334">
        <v>2967.36</v>
      </c>
      <c r="BQ10" s="334">
        <v>2975.6219999999998</v>
      </c>
      <c r="BR10" s="334">
        <v>2984.1170000000002</v>
      </c>
      <c r="BS10" s="334">
        <v>2992.962</v>
      </c>
      <c r="BT10" s="334">
        <v>3003.4349999999999</v>
      </c>
      <c r="BU10" s="334">
        <v>3012.0239999999999</v>
      </c>
      <c r="BV10" s="334">
        <v>3020.0070000000001</v>
      </c>
    </row>
    <row r="11" spans="1:74" ht="11.1" customHeight="1" x14ac:dyDescent="0.2">
      <c r="A11" s="148" t="s">
        <v>929</v>
      </c>
      <c r="B11" s="211" t="s">
        <v>601</v>
      </c>
      <c r="C11" s="241">
        <v>687.80688466000004</v>
      </c>
      <c r="D11" s="241">
        <v>687.71655004000002</v>
      </c>
      <c r="E11" s="241">
        <v>688.85873533999995</v>
      </c>
      <c r="F11" s="241">
        <v>693.19501353999999</v>
      </c>
      <c r="G11" s="241">
        <v>695.33105893000004</v>
      </c>
      <c r="H11" s="241">
        <v>697.22844450000002</v>
      </c>
      <c r="I11" s="241">
        <v>698.02280871999994</v>
      </c>
      <c r="J11" s="241">
        <v>700.09114577000003</v>
      </c>
      <c r="K11" s="241">
        <v>702.56909413000005</v>
      </c>
      <c r="L11" s="241">
        <v>706.41259832000003</v>
      </c>
      <c r="M11" s="241">
        <v>708.99281091</v>
      </c>
      <c r="N11" s="241">
        <v>711.26567640999997</v>
      </c>
      <c r="O11" s="241">
        <v>713.03143051999996</v>
      </c>
      <c r="P11" s="241">
        <v>714.83942510999998</v>
      </c>
      <c r="Q11" s="241">
        <v>716.48989585000004</v>
      </c>
      <c r="R11" s="241">
        <v>719.41636690999997</v>
      </c>
      <c r="S11" s="241">
        <v>719.67664686000001</v>
      </c>
      <c r="T11" s="241">
        <v>718.70425985999998</v>
      </c>
      <c r="U11" s="241">
        <v>714.20682808000004</v>
      </c>
      <c r="V11" s="241">
        <v>712.48839054999996</v>
      </c>
      <c r="W11" s="241">
        <v>711.25656944000002</v>
      </c>
      <c r="X11" s="241">
        <v>709.26198251000005</v>
      </c>
      <c r="Y11" s="241">
        <v>709.94043091000003</v>
      </c>
      <c r="Z11" s="241">
        <v>712.04253241000004</v>
      </c>
      <c r="AA11" s="241">
        <v>719.51247873</v>
      </c>
      <c r="AB11" s="241">
        <v>721.50374264000004</v>
      </c>
      <c r="AC11" s="241">
        <v>721.96051585999999</v>
      </c>
      <c r="AD11" s="241">
        <v>717.50874169999997</v>
      </c>
      <c r="AE11" s="241">
        <v>717.42707604999998</v>
      </c>
      <c r="AF11" s="241">
        <v>718.34146220000002</v>
      </c>
      <c r="AG11" s="241">
        <v>722.50345183000002</v>
      </c>
      <c r="AH11" s="241">
        <v>723.72127788</v>
      </c>
      <c r="AI11" s="241">
        <v>724.24649199999999</v>
      </c>
      <c r="AJ11" s="241">
        <v>723.54881223999996</v>
      </c>
      <c r="AK11" s="241">
        <v>723.08651397999995</v>
      </c>
      <c r="AL11" s="241">
        <v>722.32931526000004</v>
      </c>
      <c r="AM11" s="241">
        <v>719.04028519999997</v>
      </c>
      <c r="AN11" s="241">
        <v>719.37098372000003</v>
      </c>
      <c r="AO11" s="241">
        <v>721.08447994000005</v>
      </c>
      <c r="AP11" s="241">
        <v>726.96371909000004</v>
      </c>
      <c r="AQ11" s="241">
        <v>729.35560177000002</v>
      </c>
      <c r="AR11" s="241">
        <v>731.04307323</v>
      </c>
      <c r="AS11" s="241">
        <v>730.92601623999997</v>
      </c>
      <c r="AT11" s="241">
        <v>732.02975316000004</v>
      </c>
      <c r="AU11" s="241">
        <v>733.25416679</v>
      </c>
      <c r="AV11" s="241">
        <v>735.49252352999997</v>
      </c>
      <c r="AW11" s="241">
        <v>736.28834071000006</v>
      </c>
      <c r="AX11" s="241">
        <v>736.53488476999996</v>
      </c>
      <c r="AY11" s="241">
        <v>734.59452526999996</v>
      </c>
      <c r="AZ11" s="241">
        <v>734.97074586999997</v>
      </c>
      <c r="BA11" s="241">
        <v>736.02591615999995</v>
      </c>
      <c r="BB11" s="241">
        <v>738.87341219999996</v>
      </c>
      <c r="BC11" s="241">
        <v>740.45144978999997</v>
      </c>
      <c r="BD11" s="241">
        <v>741.87340501999995</v>
      </c>
      <c r="BE11" s="241">
        <v>742.81599396000001</v>
      </c>
      <c r="BF11" s="241">
        <v>744.16824736000001</v>
      </c>
      <c r="BG11" s="241">
        <v>745.60688132999996</v>
      </c>
      <c r="BH11" s="241">
        <v>747.31935056999998</v>
      </c>
      <c r="BI11" s="334">
        <v>748.79020000000003</v>
      </c>
      <c r="BJ11" s="334">
        <v>750.20669999999996</v>
      </c>
      <c r="BK11" s="334">
        <v>751.43600000000004</v>
      </c>
      <c r="BL11" s="334">
        <v>752.84400000000005</v>
      </c>
      <c r="BM11" s="334">
        <v>754.29769999999996</v>
      </c>
      <c r="BN11" s="334">
        <v>755.72519999999997</v>
      </c>
      <c r="BO11" s="334">
        <v>757.32420000000002</v>
      </c>
      <c r="BP11" s="334">
        <v>759.02269999999999</v>
      </c>
      <c r="BQ11" s="334">
        <v>760.84680000000003</v>
      </c>
      <c r="BR11" s="334">
        <v>762.72500000000002</v>
      </c>
      <c r="BS11" s="334">
        <v>764.68309999999997</v>
      </c>
      <c r="BT11" s="334">
        <v>767.03060000000005</v>
      </c>
      <c r="BU11" s="334">
        <v>768.91690000000006</v>
      </c>
      <c r="BV11" s="334">
        <v>770.65120000000002</v>
      </c>
    </row>
    <row r="12" spans="1:74" ht="11.1" customHeight="1" x14ac:dyDescent="0.2">
      <c r="A12" s="148" t="s">
        <v>930</v>
      </c>
      <c r="B12" s="211" t="s">
        <v>602</v>
      </c>
      <c r="C12" s="241">
        <v>1698.2233286000001</v>
      </c>
      <c r="D12" s="241">
        <v>1701.6719793</v>
      </c>
      <c r="E12" s="241">
        <v>1705.6626967</v>
      </c>
      <c r="F12" s="241">
        <v>1711.0983074000001</v>
      </c>
      <c r="G12" s="241">
        <v>1715.4960384999999</v>
      </c>
      <c r="H12" s="241">
        <v>1719.7587166999999</v>
      </c>
      <c r="I12" s="241">
        <v>1720.7211556</v>
      </c>
      <c r="J12" s="241">
        <v>1727.0876172000001</v>
      </c>
      <c r="K12" s="241">
        <v>1735.6929153000001</v>
      </c>
      <c r="L12" s="241">
        <v>1748.6319884</v>
      </c>
      <c r="M12" s="241">
        <v>1760.1437559000001</v>
      </c>
      <c r="N12" s="241">
        <v>1772.3231562000001</v>
      </c>
      <c r="O12" s="241">
        <v>1790.3065093</v>
      </c>
      <c r="P12" s="241">
        <v>1799.9689350000001</v>
      </c>
      <c r="Q12" s="241">
        <v>1806.4467534</v>
      </c>
      <c r="R12" s="241">
        <v>1805.5732511000001</v>
      </c>
      <c r="S12" s="241">
        <v>1808.8068900000001</v>
      </c>
      <c r="T12" s="241">
        <v>1811.9809567</v>
      </c>
      <c r="U12" s="241">
        <v>1812.343181</v>
      </c>
      <c r="V12" s="241">
        <v>1817.4623059999999</v>
      </c>
      <c r="W12" s="241">
        <v>1824.5860614000001</v>
      </c>
      <c r="X12" s="241">
        <v>1839.2292198</v>
      </c>
      <c r="Y12" s="241">
        <v>1846.2261567</v>
      </c>
      <c r="Z12" s="241">
        <v>1851.0916447</v>
      </c>
      <c r="AA12" s="241">
        <v>1849.5941634000001</v>
      </c>
      <c r="AB12" s="241">
        <v>1853.3703935999999</v>
      </c>
      <c r="AC12" s="241">
        <v>1858.1888151999999</v>
      </c>
      <c r="AD12" s="241">
        <v>1864.3567281999999</v>
      </c>
      <c r="AE12" s="241">
        <v>1871.0290571999999</v>
      </c>
      <c r="AF12" s="241">
        <v>1878.5131024</v>
      </c>
      <c r="AG12" s="241">
        <v>1889.3318385</v>
      </c>
      <c r="AH12" s="241">
        <v>1896.5470848</v>
      </c>
      <c r="AI12" s="241">
        <v>1902.6818161000001</v>
      </c>
      <c r="AJ12" s="241">
        <v>1907.4908058000001</v>
      </c>
      <c r="AK12" s="241">
        <v>1911.6484269</v>
      </c>
      <c r="AL12" s="241">
        <v>1914.9094528999999</v>
      </c>
      <c r="AM12" s="241">
        <v>1912.23008</v>
      </c>
      <c r="AN12" s="241">
        <v>1917.4807684</v>
      </c>
      <c r="AO12" s="241">
        <v>1925.6177143</v>
      </c>
      <c r="AP12" s="241">
        <v>1939.3273443</v>
      </c>
      <c r="AQ12" s="241">
        <v>1951.2219855000001</v>
      </c>
      <c r="AR12" s="241">
        <v>1963.9880642999999</v>
      </c>
      <c r="AS12" s="241">
        <v>1981.5907405</v>
      </c>
      <c r="AT12" s="241">
        <v>1993.1258249</v>
      </c>
      <c r="AU12" s="241">
        <v>2002.5584773</v>
      </c>
      <c r="AV12" s="241">
        <v>2008.7655870999999</v>
      </c>
      <c r="AW12" s="241">
        <v>2014.8357082</v>
      </c>
      <c r="AX12" s="241">
        <v>2019.64573</v>
      </c>
      <c r="AY12" s="241">
        <v>2021.3741915999999</v>
      </c>
      <c r="AZ12" s="241">
        <v>2025.0301108000001</v>
      </c>
      <c r="BA12" s="241">
        <v>2028.7920265</v>
      </c>
      <c r="BB12" s="241">
        <v>2033.2055631999999</v>
      </c>
      <c r="BC12" s="241">
        <v>2036.7702537</v>
      </c>
      <c r="BD12" s="241">
        <v>2040.0317222000001</v>
      </c>
      <c r="BE12" s="241">
        <v>2042.1469208999999</v>
      </c>
      <c r="BF12" s="241">
        <v>2045.4342319</v>
      </c>
      <c r="BG12" s="241">
        <v>2049.0506071999998</v>
      </c>
      <c r="BH12" s="241">
        <v>2053.1877297999999</v>
      </c>
      <c r="BI12" s="334">
        <v>2057.3180000000002</v>
      </c>
      <c r="BJ12" s="334">
        <v>2061.6350000000002</v>
      </c>
      <c r="BK12" s="334">
        <v>2066.1860000000001</v>
      </c>
      <c r="BL12" s="334">
        <v>2070.835</v>
      </c>
      <c r="BM12" s="334">
        <v>2075.6320000000001</v>
      </c>
      <c r="BN12" s="334">
        <v>2080.413</v>
      </c>
      <c r="BO12" s="334">
        <v>2085.627</v>
      </c>
      <c r="BP12" s="334">
        <v>2091.1120000000001</v>
      </c>
      <c r="BQ12" s="334">
        <v>2096.7959999999998</v>
      </c>
      <c r="BR12" s="334">
        <v>2102.8760000000002</v>
      </c>
      <c r="BS12" s="334">
        <v>2109.279</v>
      </c>
      <c r="BT12" s="334">
        <v>2116.3870000000002</v>
      </c>
      <c r="BU12" s="334">
        <v>2123.154</v>
      </c>
      <c r="BV12" s="334">
        <v>2129.9609999999998</v>
      </c>
    </row>
    <row r="13" spans="1:74" ht="11.1" customHeight="1" x14ac:dyDescent="0.2">
      <c r="A13" s="148" t="s">
        <v>931</v>
      </c>
      <c r="B13" s="211" t="s">
        <v>603</v>
      </c>
      <c r="C13" s="241">
        <v>951.64362725000001</v>
      </c>
      <c r="D13" s="241">
        <v>950.45555044000002</v>
      </c>
      <c r="E13" s="241">
        <v>950.95705254999996</v>
      </c>
      <c r="F13" s="241">
        <v>955.85980381000002</v>
      </c>
      <c r="G13" s="241">
        <v>957.70671105999998</v>
      </c>
      <c r="H13" s="241">
        <v>959.20944454999994</v>
      </c>
      <c r="I13" s="241">
        <v>958.35847286000001</v>
      </c>
      <c r="J13" s="241">
        <v>960.68000737</v>
      </c>
      <c r="K13" s="241">
        <v>964.16451667000001</v>
      </c>
      <c r="L13" s="241">
        <v>973.08333743000003</v>
      </c>
      <c r="M13" s="241">
        <v>975.69029380999996</v>
      </c>
      <c r="N13" s="241">
        <v>976.25672248000001</v>
      </c>
      <c r="O13" s="241">
        <v>970.29918124999995</v>
      </c>
      <c r="P13" s="241">
        <v>970.14713615000005</v>
      </c>
      <c r="Q13" s="241">
        <v>971.31714497999997</v>
      </c>
      <c r="R13" s="241">
        <v>977.34331227999996</v>
      </c>
      <c r="S13" s="241">
        <v>978.50685057999999</v>
      </c>
      <c r="T13" s="241">
        <v>978.34186441999998</v>
      </c>
      <c r="U13" s="241">
        <v>974.72945959000003</v>
      </c>
      <c r="V13" s="241">
        <v>973.49659513999995</v>
      </c>
      <c r="W13" s="241">
        <v>972.52437686999997</v>
      </c>
      <c r="X13" s="241">
        <v>970.84520381000004</v>
      </c>
      <c r="Y13" s="241">
        <v>971.11997864</v>
      </c>
      <c r="Z13" s="241">
        <v>972.38110038000002</v>
      </c>
      <c r="AA13" s="241">
        <v>976.61470138000004</v>
      </c>
      <c r="AB13" s="241">
        <v>978.35891769</v>
      </c>
      <c r="AC13" s="241">
        <v>979.59988165000004</v>
      </c>
      <c r="AD13" s="241">
        <v>978.98177080000005</v>
      </c>
      <c r="AE13" s="241">
        <v>980.23309691999998</v>
      </c>
      <c r="AF13" s="241">
        <v>981.99803755000005</v>
      </c>
      <c r="AG13" s="241">
        <v>984.55433496000001</v>
      </c>
      <c r="AH13" s="241">
        <v>987.13819789000001</v>
      </c>
      <c r="AI13" s="241">
        <v>990.02736861000005</v>
      </c>
      <c r="AJ13" s="241">
        <v>994.64915687999996</v>
      </c>
      <c r="AK13" s="241">
        <v>997.07846086999996</v>
      </c>
      <c r="AL13" s="241">
        <v>998.74259031999998</v>
      </c>
      <c r="AM13" s="241">
        <v>997.86030239000002</v>
      </c>
      <c r="AN13" s="241">
        <v>999.33001492999995</v>
      </c>
      <c r="AO13" s="241">
        <v>1001.3704851</v>
      </c>
      <c r="AP13" s="241">
        <v>1003.8339441000001</v>
      </c>
      <c r="AQ13" s="241">
        <v>1007.126756</v>
      </c>
      <c r="AR13" s="241">
        <v>1011.1011522</v>
      </c>
      <c r="AS13" s="241">
        <v>1017.7236394</v>
      </c>
      <c r="AT13" s="241">
        <v>1021.5863239</v>
      </c>
      <c r="AU13" s="241">
        <v>1024.6557124999999</v>
      </c>
      <c r="AV13" s="241">
        <v>1026.1298019999999</v>
      </c>
      <c r="AW13" s="241">
        <v>1028.2141013999999</v>
      </c>
      <c r="AX13" s="241">
        <v>1030.1066073</v>
      </c>
      <c r="AY13" s="241">
        <v>1030.8295903999999</v>
      </c>
      <c r="AZ13" s="241">
        <v>1033.0718064</v>
      </c>
      <c r="BA13" s="241">
        <v>1035.8555259</v>
      </c>
      <c r="BB13" s="241">
        <v>1040.5083543999999</v>
      </c>
      <c r="BC13" s="241">
        <v>1043.379377</v>
      </c>
      <c r="BD13" s="241">
        <v>1045.7961989</v>
      </c>
      <c r="BE13" s="241">
        <v>1046.9290928999999</v>
      </c>
      <c r="BF13" s="241">
        <v>1049.0598092</v>
      </c>
      <c r="BG13" s="241">
        <v>1051.3586204999999</v>
      </c>
      <c r="BH13" s="241">
        <v>1053.9347456</v>
      </c>
      <c r="BI13" s="334">
        <v>1056.4880000000001</v>
      </c>
      <c r="BJ13" s="334">
        <v>1059.127</v>
      </c>
      <c r="BK13" s="334">
        <v>1061.9069999999999</v>
      </c>
      <c r="BL13" s="334">
        <v>1064.6780000000001</v>
      </c>
      <c r="BM13" s="334">
        <v>1067.4939999999999</v>
      </c>
      <c r="BN13" s="334">
        <v>1070.249</v>
      </c>
      <c r="BO13" s="334">
        <v>1073.2380000000001</v>
      </c>
      <c r="BP13" s="334">
        <v>1076.3530000000001</v>
      </c>
      <c r="BQ13" s="334">
        <v>1079.6279999999999</v>
      </c>
      <c r="BR13" s="334">
        <v>1082.9690000000001</v>
      </c>
      <c r="BS13" s="334">
        <v>1086.4090000000001</v>
      </c>
      <c r="BT13" s="334">
        <v>1090.1959999999999</v>
      </c>
      <c r="BU13" s="334">
        <v>1093.6510000000001</v>
      </c>
      <c r="BV13" s="334">
        <v>1097.02</v>
      </c>
    </row>
    <row r="14" spans="1:74" ht="11.1" customHeight="1" x14ac:dyDescent="0.2">
      <c r="A14" s="148" t="s">
        <v>932</v>
      </c>
      <c r="B14" s="211" t="s">
        <v>604</v>
      </c>
      <c r="C14" s="241">
        <v>2645.4352935000002</v>
      </c>
      <c r="D14" s="241">
        <v>2643.9399534999998</v>
      </c>
      <c r="E14" s="241">
        <v>2644.1190025999999</v>
      </c>
      <c r="F14" s="241">
        <v>2649.059115</v>
      </c>
      <c r="G14" s="241">
        <v>2650.2719367</v>
      </c>
      <c r="H14" s="241">
        <v>2650.8441419000001</v>
      </c>
      <c r="I14" s="241">
        <v>2646.7439899000001</v>
      </c>
      <c r="J14" s="241">
        <v>2649.0587676</v>
      </c>
      <c r="K14" s="241">
        <v>2653.7567343000001</v>
      </c>
      <c r="L14" s="241">
        <v>2662.8406146000002</v>
      </c>
      <c r="M14" s="241">
        <v>2670.8029160000001</v>
      </c>
      <c r="N14" s="241">
        <v>2679.6463631000001</v>
      </c>
      <c r="O14" s="241">
        <v>2693.0112178999998</v>
      </c>
      <c r="P14" s="241">
        <v>2700.8867598000002</v>
      </c>
      <c r="Q14" s="241">
        <v>2706.9132509999999</v>
      </c>
      <c r="R14" s="241">
        <v>2708.4805044</v>
      </c>
      <c r="S14" s="241">
        <v>2712.7665342999999</v>
      </c>
      <c r="T14" s="241">
        <v>2717.1611536999999</v>
      </c>
      <c r="U14" s="241">
        <v>2721.9026331</v>
      </c>
      <c r="V14" s="241">
        <v>2726.3357286</v>
      </c>
      <c r="W14" s="241">
        <v>2730.6987107</v>
      </c>
      <c r="X14" s="241">
        <v>2739.4866167999999</v>
      </c>
      <c r="Y14" s="241">
        <v>2740.3380941</v>
      </c>
      <c r="Z14" s="241">
        <v>2737.7481799000002</v>
      </c>
      <c r="AA14" s="241">
        <v>2722.1559198</v>
      </c>
      <c r="AB14" s="241">
        <v>2719.8539387999999</v>
      </c>
      <c r="AC14" s="241">
        <v>2721.2812823999998</v>
      </c>
      <c r="AD14" s="241">
        <v>2728.8618569</v>
      </c>
      <c r="AE14" s="241">
        <v>2735.9299199000002</v>
      </c>
      <c r="AF14" s="241">
        <v>2744.9093778000001</v>
      </c>
      <c r="AG14" s="241">
        <v>2755.3096286999998</v>
      </c>
      <c r="AH14" s="241">
        <v>2768.4798277</v>
      </c>
      <c r="AI14" s="241">
        <v>2783.9293729999999</v>
      </c>
      <c r="AJ14" s="241">
        <v>2816.2040605000002</v>
      </c>
      <c r="AK14" s="241">
        <v>2825.3029511999998</v>
      </c>
      <c r="AL14" s="241">
        <v>2825.7718410000002</v>
      </c>
      <c r="AM14" s="241">
        <v>2797.5959407999999</v>
      </c>
      <c r="AN14" s="241">
        <v>2795.8159208000002</v>
      </c>
      <c r="AO14" s="241">
        <v>2800.4169917999998</v>
      </c>
      <c r="AP14" s="241">
        <v>2819.1507062000001</v>
      </c>
      <c r="AQ14" s="241">
        <v>2830.7002948999998</v>
      </c>
      <c r="AR14" s="241">
        <v>2842.8173104000002</v>
      </c>
      <c r="AS14" s="241">
        <v>2859.7389063000001</v>
      </c>
      <c r="AT14" s="241">
        <v>2869.8129098999998</v>
      </c>
      <c r="AU14" s="241">
        <v>2877.2764750000001</v>
      </c>
      <c r="AV14" s="241">
        <v>2878.8796197000001</v>
      </c>
      <c r="AW14" s="241">
        <v>2883.5597938999999</v>
      </c>
      <c r="AX14" s="241">
        <v>2888.0670159000001</v>
      </c>
      <c r="AY14" s="241">
        <v>2889.7124515</v>
      </c>
      <c r="AZ14" s="241">
        <v>2895.8903943999999</v>
      </c>
      <c r="BA14" s="241">
        <v>2903.9120105000002</v>
      </c>
      <c r="BB14" s="241">
        <v>2918.4374963</v>
      </c>
      <c r="BC14" s="241">
        <v>2926.6513114999998</v>
      </c>
      <c r="BD14" s="241">
        <v>2933.2136526999998</v>
      </c>
      <c r="BE14" s="241">
        <v>2935.3671543</v>
      </c>
      <c r="BF14" s="241">
        <v>2940.6945713999999</v>
      </c>
      <c r="BG14" s="241">
        <v>2946.4385384000002</v>
      </c>
      <c r="BH14" s="241">
        <v>2952.9615603000002</v>
      </c>
      <c r="BI14" s="334">
        <v>2959.2669999999998</v>
      </c>
      <c r="BJ14" s="334">
        <v>2965.7170000000001</v>
      </c>
      <c r="BK14" s="334">
        <v>2972.154</v>
      </c>
      <c r="BL14" s="334">
        <v>2979.011</v>
      </c>
      <c r="BM14" s="334">
        <v>2986.13</v>
      </c>
      <c r="BN14" s="334">
        <v>2993.4769999999999</v>
      </c>
      <c r="BO14" s="334">
        <v>3001.1460000000002</v>
      </c>
      <c r="BP14" s="334">
        <v>3009.105</v>
      </c>
      <c r="BQ14" s="334">
        <v>3017.335</v>
      </c>
      <c r="BR14" s="334">
        <v>3025.8829999999998</v>
      </c>
      <c r="BS14" s="334">
        <v>3034.7310000000002</v>
      </c>
      <c r="BT14" s="334">
        <v>3044.4</v>
      </c>
      <c r="BU14" s="334">
        <v>3053.46</v>
      </c>
      <c r="BV14" s="334">
        <v>3062.43</v>
      </c>
    </row>
    <row r="15" spans="1:74" ht="11.1" customHeight="1" x14ac:dyDescent="0.2">
      <c r="A15" s="148"/>
      <c r="B15" s="168" t="s">
        <v>1297</v>
      </c>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6"/>
      <c r="AA15" s="246"/>
      <c r="AB15" s="246"/>
      <c r="AC15" s="246"/>
      <c r="AD15" s="246"/>
      <c r="AE15" s="246"/>
      <c r="AF15" s="246"/>
      <c r="AG15" s="246"/>
      <c r="AH15" s="246"/>
      <c r="AI15" s="246"/>
      <c r="AJ15" s="246"/>
      <c r="AK15" s="246"/>
      <c r="AL15" s="246"/>
      <c r="AM15" s="246"/>
      <c r="AN15" s="246"/>
      <c r="AO15" s="246"/>
      <c r="AP15" s="246"/>
      <c r="AQ15" s="246"/>
      <c r="AR15" s="246"/>
      <c r="AS15" s="246"/>
      <c r="AT15" s="246"/>
      <c r="AU15" s="246"/>
      <c r="AV15" s="246"/>
      <c r="AW15" s="246"/>
      <c r="AX15" s="246"/>
      <c r="AY15" s="346"/>
      <c r="AZ15" s="246"/>
      <c r="BA15" s="246"/>
      <c r="BB15" s="246"/>
      <c r="BC15" s="246"/>
      <c r="BD15" s="246"/>
      <c r="BE15" s="246"/>
      <c r="BF15" s="246"/>
      <c r="BG15" s="246"/>
      <c r="BH15" s="246"/>
      <c r="BI15" s="346"/>
      <c r="BJ15" s="346"/>
      <c r="BK15" s="346"/>
      <c r="BL15" s="346"/>
      <c r="BM15" s="346"/>
      <c r="BN15" s="346"/>
      <c r="BO15" s="346"/>
      <c r="BP15" s="346"/>
      <c r="BQ15" s="346"/>
      <c r="BR15" s="346"/>
      <c r="BS15" s="346"/>
      <c r="BT15" s="346"/>
      <c r="BU15" s="346"/>
      <c r="BV15" s="346"/>
    </row>
    <row r="16" spans="1:74" ht="11.1" customHeight="1" x14ac:dyDescent="0.2">
      <c r="A16" s="148" t="s">
        <v>934</v>
      </c>
      <c r="B16" s="211" t="s">
        <v>597</v>
      </c>
      <c r="C16" s="259">
        <v>99.116150789000002</v>
      </c>
      <c r="D16" s="259">
        <v>99.121294203000005</v>
      </c>
      <c r="E16" s="259">
        <v>99.034122964999995</v>
      </c>
      <c r="F16" s="259">
        <v>98.526474921000002</v>
      </c>
      <c r="G16" s="259">
        <v>98.500795998000001</v>
      </c>
      <c r="H16" s="259">
        <v>98.628924038999997</v>
      </c>
      <c r="I16" s="259">
        <v>99.203177758999999</v>
      </c>
      <c r="J16" s="259">
        <v>99.419680693999993</v>
      </c>
      <c r="K16" s="259">
        <v>99.570751559000001</v>
      </c>
      <c r="L16" s="259">
        <v>99.463266523000001</v>
      </c>
      <c r="M16" s="259">
        <v>99.628316118000001</v>
      </c>
      <c r="N16" s="259">
        <v>99.872776514999998</v>
      </c>
      <c r="O16" s="259">
        <v>100.50983461</v>
      </c>
      <c r="P16" s="259">
        <v>100.67822644</v>
      </c>
      <c r="Q16" s="259">
        <v>100.6911389</v>
      </c>
      <c r="R16" s="259">
        <v>100.38178440999999</v>
      </c>
      <c r="S16" s="259">
        <v>100.20882881999999</v>
      </c>
      <c r="T16" s="259">
        <v>100.00548455000001</v>
      </c>
      <c r="U16" s="259">
        <v>99.599903807999993</v>
      </c>
      <c r="V16" s="259">
        <v>99.464668012000004</v>
      </c>
      <c r="W16" s="259">
        <v>99.427929375999994</v>
      </c>
      <c r="X16" s="259">
        <v>99.590475037000004</v>
      </c>
      <c r="Y16" s="259">
        <v>99.675140365000004</v>
      </c>
      <c r="Z16" s="259">
        <v>99.782712497999995</v>
      </c>
      <c r="AA16" s="259">
        <v>100.04004423000001</v>
      </c>
      <c r="AB16" s="259">
        <v>100.09829037999999</v>
      </c>
      <c r="AC16" s="259">
        <v>100.08430373</v>
      </c>
      <c r="AD16" s="259">
        <v>99.887103073000006</v>
      </c>
      <c r="AE16" s="259">
        <v>99.811886764999997</v>
      </c>
      <c r="AF16" s="259">
        <v>99.747673582999994</v>
      </c>
      <c r="AG16" s="259">
        <v>99.637226679999998</v>
      </c>
      <c r="AH16" s="259">
        <v>99.637947389000004</v>
      </c>
      <c r="AI16" s="259">
        <v>99.692598860999993</v>
      </c>
      <c r="AJ16" s="259">
        <v>99.962264567999995</v>
      </c>
      <c r="AK16" s="259">
        <v>100.00396496</v>
      </c>
      <c r="AL16" s="259">
        <v>99.978783515999993</v>
      </c>
      <c r="AM16" s="259">
        <v>99.601982059999997</v>
      </c>
      <c r="AN16" s="259">
        <v>99.656590558999994</v>
      </c>
      <c r="AO16" s="259">
        <v>99.857870844000004</v>
      </c>
      <c r="AP16" s="259">
        <v>100.46488098</v>
      </c>
      <c r="AQ16" s="259">
        <v>100.76521129</v>
      </c>
      <c r="AR16" s="259">
        <v>101.01791984</v>
      </c>
      <c r="AS16" s="259">
        <v>101.15028572</v>
      </c>
      <c r="AT16" s="259">
        <v>101.36229143</v>
      </c>
      <c r="AU16" s="259">
        <v>101.58121604999999</v>
      </c>
      <c r="AV16" s="259">
        <v>101.96610554999999</v>
      </c>
      <c r="AW16" s="259">
        <v>102.07958355</v>
      </c>
      <c r="AX16" s="259">
        <v>102.08069601</v>
      </c>
      <c r="AY16" s="259">
        <v>101.67705519</v>
      </c>
      <c r="AZ16" s="259">
        <v>101.67272737</v>
      </c>
      <c r="BA16" s="259">
        <v>101.77532481999999</v>
      </c>
      <c r="BB16" s="259">
        <v>102.02198134</v>
      </c>
      <c r="BC16" s="259">
        <v>102.31057894</v>
      </c>
      <c r="BD16" s="259">
        <v>102.67825144</v>
      </c>
      <c r="BE16" s="259">
        <v>103.37380541</v>
      </c>
      <c r="BF16" s="259">
        <v>103.71302276999999</v>
      </c>
      <c r="BG16" s="259">
        <v>103.94471011</v>
      </c>
      <c r="BH16" s="259">
        <v>103.94867599</v>
      </c>
      <c r="BI16" s="347">
        <v>104.05540000000001</v>
      </c>
      <c r="BJ16" s="347">
        <v>104.1448</v>
      </c>
      <c r="BK16" s="347">
        <v>104.08750000000001</v>
      </c>
      <c r="BL16" s="347">
        <v>104.23909999999999</v>
      </c>
      <c r="BM16" s="347">
        <v>104.47029999999999</v>
      </c>
      <c r="BN16" s="347">
        <v>104.867</v>
      </c>
      <c r="BO16" s="347">
        <v>105.193</v>
      </c>
      <c r="BP16" s="347">
        <v>105.5342</v>
      </c>
      <c r="BQ16" s="347">
        <v>105.88639999999999</v>
      </c>
      <c r="BR16" s="347">
        <v>106.2611</v>
      </c>
      <c r="BS16" s="347">
        <v>106.654</v>
      </c>
      <c r="BT16" s="347">
        <v>107.1272</v>
      </c>
      <c r="BU16" s="347">
        <v>107.5102</v>
      </c>
      <c r="BV16" s="347">
        <v>107.86499999999999</v>
      </c>
    </row>
    <row r="17" spans="1:74" ht="11.1" customHeight="1" x14ac:dyDescent="0.2">
      <c r="A17" s="148" t="s">
        <v>935</v>
      </c>
      <c r="B17" s="211" t="s">
        <v>631</v>
      </c>
      <c r="C17" s="259">
        <v>99.048717882999995</v>
      </c>
      <c r="D17" s="259">
        <v>99.103370835000007</v>
      </c>
      <c r="E17" s="259">
        <v>99.052920145000002</v>
      </c>
      <c r="F17" s="259">
        <v>98.596239706999995</v>
      </c>
      <c r="G17" s="259">
        <v>98.561426314000002</v>
      </c>
      <c r="H17" s="259">
        <v>98.647353860999999</v>
      </c>
      <c r="I17" s="259">
        <v>99.054676892000003</v>
      </c>
      <c r="J17" s="259">
        <v>99.231595405999997</v>
      </c>
      <c r="K17" s="259">
        <v>99.378763948</v>
      </c>
      <c r="L17" s="259">
        <v>99.358891267000004</v>
      </c>
      <c r="M17" s="259">
        <v>99.549528304999995</v>
      </c>
      <c r="N17" s="259">
        <v>99.813383811999998</v>
      </c>
      <c r="O17" s="259">
        <v>100.44251323</v>
      </c>
      <c r="P17" s="259">
        <v>100.63376409</v>
      </c>
      <c r="Q17" s="259">
        <v>100.67919182999999</v>
      </c>
      <c r="R17" s="259">
        <v>100.43650164</v>
      </c>
      <c r="S17" s="259">
        <v>100.29700425</v>
      </c>
      <c r="T17" s="259">
        <v>100.11840484</v>
      </c>
      <c r="U17" s="259">
        <v>99.770743065000005</v>
      </c>
      <c r="V17" s="259">
        <v>99.611409891999998</v>
      </c>
      <c r="W17" s="259">
        <v>99.510444969000005</v>
      </c>
      <c r="X17" s="259">
        <v>99.467349820999999</v>
      </c>
      <c r="Y17" s="259">
        <v>99.483495251999997</v>
      </c>
      <c r="Z17" s="259">
        <v>99.558382785999996</v>
      </c>
      <c r="AA17" s="259">
        <v>99.871037107000006</v>
      </c>
      <c r="AB17" s="259">
        <v>99.929140340000004</v>
      </c>
      <c r="AC17" s="259">
        <v>99.911717164999999</v>
      </c>
      <c r="AD17" s="259">
        <v>99.704421050999997</v>
      </c>
      <c r="AE17" s="259">
        <v>99.621704962999999</v>
      </c>
      <c r="AF17" s="259">
        <v>99.549222369000006</v>
      </c>
      <c r="AG17" s="259">
        <v>99.390672890999994</v>
      </c>
      <c r="AH17" s="259">
        <v>99.410882564999994</v>
      </c>
      <c r="AI17" s="259">
        <v>99.513551015999994</v>
      </c>
      <c r="AJ17" s="259">
        <v>99.912164658999998</v>
      </c>
      <c r="AK17" s="259">
        <v>100.01963585</v>
      </c>
      <c r="AL17" s="259">
        <v>100.049451</v>
      </c>
      <c r="AM17" s="259">
        <v>99.711755686999993</v>
      </c>
      <c r="AN17" s="259">
        <v>99.803649591999999</v>
      </c>
      <c r="AO17" s="259">
        <v>100.03527828999999</v>
      </c>
      <c r="AP17" s="259">
        <v>100.65756709999999</v>
      </c>
      <c r="AQ17" s="259">
        <v>100.98047137</v>
      </c>
      <c r="AR17" s="259">
        <v>101.25491642999999</v>
      </c>
      <c r="AS17" s="259">
        <v>101.41106856</v>
      </c>
      <c r="AT17" s="259">
        <v>101.64097047999999</v>
      </c>
      <c r="AU17" s="259">
        <v>101.87478846</v>
      </c>
      <c r="AV17" s="259">
        <v>102.26419869</v>
      </c>
      <c r="AW17" s="259">
        <v>102.39209169</v>
      </c>
      <c r="AX17" s="259">
        <v>102.41014362</v>
      </c>
      <c r="AY17" s="259">
        <v>102.04013036000001</v>
      </c>
      <c r="AZ17" s="259">
        <v>102.04716827999999</v>
      </c>
      <c r="BA17" s="259">
        <v>102.15303324</v>
      </c>
      <c r="BB17" s="259">
        <v>102.50612866</v>
      </c>
      <c r="BC17" s="259">
        <v>102.69834514</v>
      </c>
      <c r="BD17" s="259">
        <v>102.87808612000001</v>
      </c>
      <c r="BE17" s="259">
        <v>103.08341639</v>
      </c>
      <c r="BF17" s="259">
        <v>103.20965772</v>
      </c>
      <c r="BG17" s="259">
        <v>103.29487492</v>
      </c>
      <c r="BH17" s="259">
        <v>103.28934786000001</v>
      </c>
      <c r="BI17" s="347">
        <v>103.32980000000001</v>
      </c>
      <c r="BJ17" s="347">
        <v>103.3665</v>
      </c>
      <c r="BK17" s="347">
        <v>103.2825</v>
      </c>
      <c r="BL17" s="347">
        <v>103.3995</v>
      </c>
      <c r="BM17" s="347">
        <v>103.6006</v>
      </c>
      <c r="BN17" s="347">
        <v>103.9781</v>
      </c>
      <c r="BO17" s="347">
        <v>104.2779</v>
      </c>
      <c r="BP17" s="347">
        <v>104.5925</v>
      </c>
      <c r="BQ17" s="347">
        <v>104.9121</v>
      </c>
      <c r="BR17" s="347">
        <v>105.2634</v>
      </c>
      <c r="BS17" s="347">
        <v>105.6366</v>
      </c>
      <c r="BT17" s="347">
        <v>106.1039</v>
      </c>
      <c r="BU17" s="347">
        <v>106.4669</v>
      </c>
      <c r="BV17" s="347">
        <v>106.7979</v>
      </c>
    </row>
    <row r="18" spans="1:74" ht="11.1" customHeight="1" x14ac:dyDescent="0.2">
      <c r="A18" s="148" t="s">
        <v>936</v>
      </c>
      <c r="B18" s="211" t="s">
        <v>598</v>
      </c>
      <c r="C18" s="259">
        <v>94.138005278999998</v>
      </c>
      <c r="D18" s="259">
        <v>94.480445137000004</v>
      </c>
      <c r="E18" s="259">
        <v>94.727625986999996</v>
      </c>
      <c r="F18" s="259">
        <v>94.620608418000003</v>
      </c>
      <c r="G18" s="259">
        <v>94.871475806999996</v>
      </c>
      <c r="H18" s="259">
        <v>95.221288743000002</v>
      </c>
      <c r="I18" s="259">
        <v>95.789406219</v>
      </c>
      <c r="J18" s="259">
        <v>96.247591006999997</v>
      </c>
      <c r="K18" s="259">
        <v>96.715202098000006</v>
      </c>
      <c r="L18" s="259">
        <v>97.155385949999996</v>
      </c>
      <c r="M18" s="259">
        <v>97.669489804999998</v>
      </c>
      <c r="N18" s="259">
        <v>98.220660120999995</v>
      </c>
      <c r="O18" s="259">
        <v>99.038071183</v>
      </c>
      <c r="P18" s="259">
        <v>99.491493704000007</v>
      </c>
      <c r="Q18" s="259">
        <v>99.810101969000002</v>
      </c>
      <c r="R18" s="259">
        <v>99.878183520999997</v>
      </c>
      <c r="S18" s="259">
        <v>100.01394762</v>
      </c>
      <c r="T18" s="259">
        <v>100.10168181</v>
      </c>
      <c r="U18" s="259">
        <v>100.04731987</v>
      </c>
      <c r="V18" s="259">
        <v>100.10954390000001</v>
      </c>
      <c r="W18" s="259">
        <v>100.19428766999999</v>
      </c>
      <c r="X18" s="259">
        <v>100.24416812</v>
      </c>
      <c r="Y18" s="259">
        <v>100.41698869</v>
      </c>
      <c r="Z18" s="259">
        <v>100.65536633000001</v>
      </c>
      <c r="AA18" s="259">
        <v>101.18476167</v>
      </c>
      <c r="AB18" s="259">
        <v>101.38515792</v>
      </c>
      <c r="AC18" s="259">
        <v>101.48201572000001</v>
      </c>
      <c r="AD18" s="259">
        <v>101.3305953</v>
      </c>
      <c r="AE18" s="259">
        <v>101.32893107</v>
      </c>
      <c r="AF18" s="259">
        <v>101.33228325</v>
      </c>
      <c r="AG18" s="259">
        <v>101.18941624999999</v>
      </c>
      <c r="AH18" s="259">
        <v>101.31622793</v>
      </c>
      <c r="AI18" s="259">
        <v>101.5614827</v>
      </c>
      <c r="AJ18" s="259">
        <v>102.15732283</v>
      </c>
      <c r="AK18" s="259">
        <v>102.46535709</v>
      </c>
      <c r="AL18" s="259">
        <v>102.71772772999999</v>
      </c>
      <c r="AM18" s="259">
        <v>102.66762258</v>
      </c>
      <c r="AN18" s="259">
        <v>102.99377515</v>
      </c>
      <c r="AO18" s="259">
        <v>103.44937324999999</v>
      </c>
      <c r="AP18" s="259">
        <v>104.28857517</v>
      </c>
      <c r="AQ18" s="259">
        <v>104.81244562000001</v>
      </c>
      <c r="AR18" s="259">
        <v>105.27514288</v>
      </c>
      <c r="AS18" s="259">
        <v>105.5766601</v>
      </c>
      <c r="AT18" s="259">
        <v>105.99201615</v>
      </c>
      <c r="AU18" s="259">
        <v>106.42120418</v>
      </c>
      <c r="AV18" s="259">
        <v>107.02256333</v>
      </c>
      <c r="AW18" s="259">
        <v>107.36066094</v>
      </c>
      <c r="AX18" s="259">
        <v>107.59383615</v>
      </c>
      <c r="AY18" s="259">
        <v>107.52537280999999</v>
      </c>
      <c r="AZ18" s="259">
        <v>107.69624034</v>
      </c>
      <c r="BA18" s="259">
        <v>107.90972257999999</v>
      </c>
      <c r="BB18" s="259">
        <v>108.22673018</v>
      </c>
      <c r="BC18" s="259">
        <v>108.47975887</v>
      </c>
      <c r="BD18" s="259">
        <v>108.72971929000001</v>
      </c>
      <c r="BE18" s="259">
        <v>109.07442656000001</v>
      </c>
      <c r="BF18" s="259">
        <v>109.24488911</v>
      </c>
      <c r="BG18" s="259">
        <v>109.33892204999999</v>
      </c>
      <c r="BH18" s="259">
        <v>109.26080442</v>
      </c>
      <c r="BI18" s="347">
        <v>109.27379999999999</v>
      </c>
      <c r="BJ18" s="347">
        <v>109.2821</v>
      </c>
      <c r="BK18" s="347">
        <v>109.1285</v>
      </c>
      <c r="BL18" s="347">
        <v>109.24550000000001</v>
      </c>
      <c r="BM18" s="347">
        <v>109.47580000000001</v>
      </c>
      <c r="BN18" s="347">
        <v>109.9546</v>
      </c>
      <c r="BO18" s="347">
        <v>110.31</v>
      </c>
      <c r="BP18" s="347">
        <v>110.6771</v>
      </c>
      <c r="BQ18" s="347">
        <v>111.0241</v>
      </c>
      <c r="BR18" s="347">
        <v>111.4388</v>
      </c>
      <c r="BS18" s="347">
        <v>111.8891</v>
      </c>
      <c r="BT18" s="347">
        <v>112.4932</v>
      </c>
      <c r="BU18" s="347">
        <v>112.9265</v>
      </c>
      <c r="BV18" s="347">
        <v>113.307</v>
      </c>
    </row>
    <row r="19" spans="1:74" ht="11.1" customHeight="1" x14ac:dyDescent="0.2">
      <c r="A19" s="148" t="s">
        <v>937</v>
      </c>
      <c r="B19" s="211" t="s">
        <v>599</v>
      </c>
      <c r="C19" s="259">
        <v>96.058976078000001</v>
      </c>
      <c r="D19" s="259">
        <v>96.273439308999997</v>
      </c>
      <c r="E19" s="259">
        <v>96.394918898</v>
      </c>
      <c r="F19" s="259">
        <v>96.143478475999999</v>
      </c>
      <c r="G19" s="259">
        <v>96.288943055999994</v>
      </c>
      <c r="H19" s="259">
        <v>96.551376270000006</v>
      </c>
      <c r="I19" s="259">
        <v>97.120468861999996</v>
      </c>
      <c r="J19" s="259">
        <v>97.474571284999996</v>
      </c>
      <c r="K19" s="259">
        <v>97.803374284</v>
      </c>
      <c r="L19" s="259">
        <v>97.987242019000007</v>
      </c>
      <c r="M19" s="259">
        <v>98.355173049000001</v>
      </c>
      <c r="N19" s="259">
        <v>98.787531533999996</v>
      </c>
      <c r="O19" s="259">
        <v>99.567293070999995</v>
      </c>
      <c r="P19" s="259">
        <v>99.916274768999997</v>
      </c>
      <c r="Q19" s="259">
        <v>100.11745223</v>
      </c>
      <c r="R19" s="259">
        <v>100.01736369</v>
      </c>
      <c r="S19" s="259">
        <v>100.03802897</v>
      </c>
      <c r="T19" s="259">
        <v>100.02598632999999</v>
      </c>
      <c r="U19" s="259">
        <v>99.869883702999999</v>
      </c>
      <c r="V19" s="259">
        <v>99.875939224999996</v>
      </c>
      <c r="W19" s="259">
        <v>99.932800849000003</v>
      </c>
      <c r="X19" s="259">
        <v>100.0408437</v>
      </c>
      <c r="Y19" s="259">
        <v>100.19903617999999</v>
      </c>
      <c r="Z19" s="259">
        <v>100.40775342000001</v>
      </c>
      <c r="AA19" s="259">
        <v>100.86503841</v>
      </c>
      <c r="AB19" s="259">
        <v>101.0262729</v>
      </c>
      <c r="AC19" s="259">
        <v>101.08949989</v>
      </c>
      <c r="AD19" s="259">
        <v>100.92260065000001</v>
      </c>
      <c r="AE19" s="259">
        <v>100.88890169</v>
      </c>
      <c r="AF19" s="259">
        <v>100.85628429</v>
      </c>
      <c r="AG19" s="259">
        <v>100.68102014999999</v>
      </c>
      <c r="AH19" s="259">
        <v>100.75836207</v>
      </c>
      <c r="AI19" s="259">
        <v>100.94458175</v>
      </c>
      <c r="AJ19" s="259">
        <v>101.46987817</v>
      </c>
      <c r="AK19" s="259">
        <v>101.70120415</v>
      </c>
      <c r="AL19" s="259">
        <v>101.86875867000001</v>
      </c>
      <c r="AM19" s="259">
        <v>101.68228255</v>
      </c>
      <c r="AN19" s="259">
        <v>101.93998851000001</v>
      </c>
      <c r="AO19" s="259">
        <v>102.35161737</v>
      </c>
      <c r="AP19" s="259">
        <v>103.22105943</v>
      </c>
      <c r="AQ19" s="259">
        <v>103.71261641</v>
      </c>
      <c r="AR19" s="259">
        <v>104.13017859</v>
      </c>
      <c r="AS19" s="259">
        <v>104.34417489000001</v>
      </c>
      <c r="AT19" s="259">
        <v>104.71092579</v>
      </c>
      <c r="AU19" s="259">
        <v>105.1008602</v>
      </c>
      <c r="AV19" s="259">
        <v>105.78726820999999</v>
      </c>
      <c r="AW19" s="259">
        <v>106.0186021</v>
      </c>
      <c r="AX19" s="259">
        <v>106.06815193</v>
      </c>
      <c r="AY19" s="259">
        <v>105.61774701</v>
      </c>
      <c r="AZ19" s="259">
        <v>105.54235679</v>
      </c>
      <c r="BA19" s="259">
        <v>105.52381054</v>
      </c>
      <c r="BB19" s="259">
        <v>105.59882201000001</v>
      </c>
      <c r="BC19" s="259">
        <v>105.66642843</v>
      </c>
      <c r="BD19" s="259">
        <v>105.76334355</v>
      </c>
      <c r="BE19" s="259">
        <v>105.95818645</v>
      </c>
      <c r="BF19" s="259">
        <v>106.06225461</v>
      </c>
      <c r="BG19" s="259">
        <v>106.14416713</v>
      </c>
      <c r="BH19" s="259">
        <v>106.17448254</v>
      </c>
      <c r="BI19" s="347">
        <v>106.2342</v>
      </c>
      <c r="BJ19" s="347">
        <v>106.2938</v>
      </c>
      <c r="BK19" s="347">
        <v>106.21599999999999</v>
      </c>
      <c r="BL19" s="347">
        <v>106.3784</v>
      </c>
      <c r="BM19" s="347">
        <v>106.6438</v>
      </c>
      <c r="BN19" s="347">
        <v>107.1336</v>
      </c>
      <c r="BO19" s="347">
        <v>107.5138</v>
      </c>
      <c r="BP19" s="347">
        <v>107.9058</v>
      </c>
      <c r="BQ19" s="347">
        <v>108.30759999999999</v>
      </c>
      <c r="BR19" s="347">
        <v>108.72490000000001</v>
      </c>
      <c r="BS19" s="347">
        <v>109.15560000000001</v>
      </c>
      <c r="BT19" s="347">
        <v>109.6597</v>
      </c>
      <c r="BU19" s="347">
        <v>110.07210000000001</v>
      </c>
      <c r="BV19" s="347">
        <v>110.453</v>
      </c>
    </row>
    <row r="20" spans="1:74" ht="11.1" customHeight="1" x14ac:dyDescent="0.2">
      <c r="A20" s="148" t="s">
        <v>938</v>
      </c>
      <c r="B20" s="211" t="s">
        <v>600</v>
      </c>
      <c r="C20" s="259">
        <v>97.239183394999998</v>
      </c>
      <c r="D20" s="259">
        <v>97.407726468000007</v>
      </c>
      <c r="E20" s="259">
        <v>97.476925768000001</v>
      </c>
      <c r="F20" s="259">
        <v>97.158087585000004</v>
      </c>
      <c r="G20" s="259">
        <v>97.245119618000004</v>
      </c>
      <c r="H20" s="259">
        <v>97.449328158</v>
      </c>
      <c r="I20" s="259">
        <v>97.989598008000002</v>
      </c>
      <c r="J20" s="259">
        <v>98.263995960000003</v>
      </c>
      <c r="K20" s="259">
        <v>98.491406816999998</v>
      </c>
      <c r="L20" s="259">
        <v>98.487999354999999</v>
      </c>
      <c r="M20" s="259">
        <v>98.759309439999996</v>
      </c>
      <c r="N20" s="259">
        <v>99.121505849000002</v>
      </c>
      <c r="O20" s="259">
        <v>99.916846969000005</v>
      </c>
      <c r="P20" s="259">
        <v>100.20412223</v>
      </c>
      <c r="Q20" s="259">
        <v>100.32559003</v>
      </c>
      <c r="R20" s="259">
        <v>100.08803475000001</v>
      </c>
      <c r="S20" s="259">
        <v>100.02279932</v>
      </c>
      <c r="T20" s="259">
        <v>99.936668123999993</v>
      </c>
      <c r="U20" s="259">
        <v>99.686924312000002</v>
      </c>
      <c r="V20" s="259">
        <v>99.666039233999996</v>
      </c>
      <c r="W20" s="259">
        <v>99.731296033999996</v>
      </c>
      <c r="X20" s="259">
        <v>99.974205718999997</v>
      </c>
      <c r="Y20" s="259">
        <v>100.14311302</v>
      </c>
      <c r="Z20" s="259">
        <v>100.32952895</v>
      </c>
      <c r="AA20" s="259">
        <v>100.66184712</v>
      </c>
      <c r="AB20" s="259">
        <v>100.78698507999999</v>
      </c>
      <c r="AC20" s="259">
        <v>100.83333645</v>
      </c>
      <c r="AD20" s="259">
        <v>100.65269385000001</v>
      </c>
      <c r="AE20" s="259">
        <v>100.65262757000001</v>
      </c>
      <c r="AF20" s="259">
        <v>100.68493023000001</v>
      </c>
      <c r="AG20" s="259">
        <v>100.70564413</v>
      </c>
      <c r="AH20" s="259">
        <v>100.83565294</v>
      </c>
      <c r="AI20" s="259">
        <v>101.03099896000001</v>
      </c>
      <c r="AJ20" s="259">
        <v>101.44950145</v>
      </c>
      <c r="AK20" s="259">
        <v>101.65715744000001</v>
      </c>
      <c r="AL20" s="259">
        <v>101.81178620999999</v>
      </c>
      <c r="AM20" s="259">
        <v>101.61666200000001</v>
      </c>
      <c r="AN20" s="259">
        <v>101.88778062</v>
      </c>
      <c r="AO20" s="259">
        <v>102.32841632</v>
      </c>
      <c r="AP20" s="259">
        <v>103.23616306</v>
      </c>
      <c r="AQ20" s="259">
        <v>103.79263745999999</v>
      </c>
      <c r="AR20" s="259">
        <v>104.29543347000001</v>
      </c>
      <c r="AS20" s="259">
        <v>104.70338282</v>
      </c>
      <c r="AT20" s="259">
        <v>105.12969828999999</v>
      </c>
      <c r="AU20" s="259">
        <v>105.53321161</v>
      </c>
      <c r="AV20" s="259">
        <v>106.04830329000001</v>
      </c>
      <c r="AW20" s="259">
        <v>106.30542689000001</v>
      </c>
      <c r="AX20" s="259">
        <v>106.43896294</v>
      </c>
      <c r="AY20" s="259">
        <v>106.2140095</v>
      </c>
      <c r="AZ20" s="259">
        <v>106.27654690999999</v>
      </c>
      <c r="BA20" s="259">
        <v>106.39167322</v>
      </c>
      <c r="BB20" s="259">
        <v>106.53995823</v>
      </c>
      <c r="BC20" s="259">
        <v>106.77483503000001</v>
      </c>
      <c r="BD20" s="259">
        <v>107.07687341</v>
      </c>
      <c r="BE20" s="259">
        <v>107.6548702</v>
      </c>
      <c r="BF20" s="259">
        <v>107.9346341</v>
      </c>
      <c r="BG20" s="259">
        <v>108.12496194000001</v>
      </c>
      <c r="BH20" s="259">
        <v>108.12108486</v>
      </c>
      <c r="BI20" s="347">
        <v>108.2111</v>
      </c>
      <c r="BJ20" s="347">
        <v>108.2903</v>
      </c>
      <c r="BK20" s="347">
        <v>108.2259</v>
      </c>
      <c r="BL20" s="347">
        <v>108.38290000000001</v>
      </c>
      <c r="BM20" s="347">
        <v>108.6285</v>
      </c>
      <c r="BN20" s="347">
        <v>109.069</v>
      </c>
      <c r="BO20" s="347">
        <v>109.4122</v>
      </c>
      <c r="BP20" s="347">
        <v>109.76430000000001</v>
      </c>
      <c r="BQ20" s="347">
        <v>110.1139</v>
      </c>
      <c r="BR20" s="347">
        <v>110.4924</v>
      </c>
      <c r="BS20" s="347">
        <v>110.88849999999999</v>
      </c>
      <c r="BT20" s="347">
        <v>111.36579999999999</v>
      </c>
      <c r="BU20" s="347">
        <v>111.749</v>
      </c>
      <c r="BV20" s="347">
        <v>112.1019</v>
      </c>
    </row>
    <row r="21" spans="1:74" ht="11.1" customHeight="1" x14ac:dyDescent="0.2">
      <c r="A21" s="148" t="s">
        <v>939</v>
      </c>
      <c r="B21" s="211" t="s">
        <v>601</v>
      </c>
      <c r="C21" s="259">
        <v>95.083097136000006</v>
      </c>
      <c r="D21" s="259">
        <v>95.219997758000005</v>
      </c>
      <c r="E21" s="259">
        <v>95.268672568</v>
      </c>
      <c r="F21" s="259">
        <v>94.950096360000003</v>
      </c>
      <c r="G21" s="259">
        <v>95.031588450000001</v>
      </c>
      <c r="H21" s="259">
        <v>95.234123632999996</v>
      </c>
      <c r="I21" s="259">
        <v>95.682219228999998</v>
      </c>
      <c r="J21" s="259">
        <v>96.033452607000001</v>
      </c>
      <c r="K21" s="259">
        <v>96.412341088999995</v>
      </c>
      <c r="L21" s="259">
        <v>96.797751191000003</v>
      </c>
      <c r="M21" s="259">
        <v>97.247799989000001</v>
      </c>
      <c r="N21" s="259">
        <v>97.741354001000005</v>
      </c>
      <c r="O21" s="259">
        <v>98.430632897999999</v>
      </c>
      <c r="P21" s="259">
        <v>98.897032584000002</v>
      </c>
      <c r="Q21" s="259">
        <v>99.292772729999996</v>
      </c>
      <c r="R21" s="259">
        <v>99.601677512999998</v>
      </c>
      <c r="S21" s="259">
        <v>99.868230445999998</v>
      </c>
      <c r="T21" s="259">
        <v>100.07625571</v>
      </c>
      <c r="U21" s="259">
        <v>100.11224584</v>
      </c>
      <c r="V21" s="259">
        <v>100.28834634</v>
      </c>
      <c r="W21" s="259">
        <v>100.49104976</v>
      </c>
      <c r="X21" s="259">
        <v>100.74711748999999</v>
      </c>
      <c r="Y21" s="259">
        <v>100.98295568</v>
      </c>
      <c r="Z21" s="259">
        <v>101.22532572</v>
      </c>
      <c r="AA21" s="259">
        <v>101.60066492</v>
      </c>
      <c r="AB21" s="259">
        <v>101.76127071000001</v>
      </c>
      <c r="AC21" s="259">
        <v>101.83358038999999</v>
      </c>
      <c r="AD21" s="259">
        <v>101.65106075999999</v>
      </c>
      <c r="AE21" s="259">
        <v>101.67167809999999</v>
      </c>
      <c r="AF21" s="259">
        <v>101.72889922</v>
      </c>
      <c r="AG21" s="259">
        <v>101.74308363999999</v>
      </c>
      <c r="AH21" s="259">
        <v>101.93324267</v>
      </c>
      <c r="AI21" s="259">
        <v>102.21973583</v>
      </c>
      <c r="AJ21" s="259">
        <v>102.83573196</v>
      </c>
      <c r="AK21" s="259">
        <v>103.14001675999999</v>
      </c>
      <c r="AL21" s="259">
        <v>103.36575907</v>
      </c>
      <c r="AM21" s="259">
        <v>103.23898518</v>
      </c>
      <c r="AN21" s="259">
        <v>103.51312279</v>
      </c>
      <c r="AO21" s="259">
        <v>103.91419818</v>
      </c>
      <c r="AP21" s="259">
        <v>104.60460663000001</v>
      </c>
      <c r="AQ21" s="259">
        <v>105.13776113999999</v>
      </c>
      <c r="AR21" s="259">
        <v>105.67605699000001</v>
      </c>
      <c r="AS21" s="259">
        <v>106.30408652</v>
      </c>
      <c r="AT21" s="259">
        <v>106.78922077</v>
      </c>
      <c r="AU21" s="259">
        <v>107.21605209000001</v>
      </c>
      <c r="AV21" s="259">
        <v>107.6603423</v>
      </c>
      <c r="AW21" s="259">
        <v>107.91374639999999</v>
      </c>
      <c r="AX21" s="259">
        <v>108.05202619000001</v>
      </c>
      <c r="AY21" s="259">
        <v>107.90437107</v>
      </c>
      <c r="AZ21" s="259">
        <v>107.94051023999999</v>
      </c>
      <c r="BA21" s="259">
        <v>107.98963310000001</v>
      </c>
      <c r="BB21" s="259">
        <v>107.88800113000001</v>
      </c>
      <c r="BC21" s="259">
        <v>108.0858952</v>
      </c>
      <c r="BD21" s="259">
        <v>108.41957681</v>
      </c>
      <c r="BE21" s="259">
        <v>109.22194614999999</v>
      </c>
      <c r="BF21" s="259">
        <v>109.57752771</v>
      </c>
      <c r="BG21" s="259">
        <v>109.81922166</v>
      </c>
      <c r="BH21" s="259">
        <v>109.82184587</v>
      </c>
      <c r="BI21" s="347">
        <v>109.9297</v>
      </c>
      <c r="BJ21" s="347">
        <v>110.0175</v>
      </c>
      <c r="BK21" s="347">
        <v>109.93559999999999</v>
      </c>
      <c r="BL21" s="347">
        <v>110.09569999999999</v>
      </c>
      <c r="BM21" s="347">
        <v>110.3479</v>
      </c>
      <c r="BN21" s="347">
        <v>110.8129</v>
      </c>
      <c r="BO21" s="347">
        <v>111.1591</v>
      </c>
      <c r="BP21" s="347">
        <v>111.5072</v>
      </c>
      <c r="BQ21" s="347">
        <v>111.83</v>
      </c>
      <c r="BR21" s="347">
        <v>112.2021</v>
      </c>
      <c r="BS21" s="347">
        <v>112.5964</v>
      </c>
      <c r="BT21" s="347">
        <v>113.0822</v>
      </c>
      <c r="BU21" s="347">
        <v>113.4687</v>
      </c>
      <c r="BV21" s="347">
        <v>113.8254</v>
      </c>
    </row>
    <row r="22" spans="1:74" ht="11.1" customHeight="1" x14ac:dyDescent="0.2">
      <c r="A22" s="148" t="s">
        <v>940</v>
      </c>
      <c r="B22" s="211" t="s">
        <v>602</v>
      </c>
      <c r="C22" s="259">
        <v>94.944257114999999</v>
      </c>
      <c r="D22" s="259">
        <v>95.181132278000007</v>
      </c>
      <c r="E22" s="259">
        <v>95.328459659000004</v>
      </c>
      <c r="F22" s="259">
        <v>95.064590475000003</v>
      </c>
      <c r="G22" s="259">
        <v>95.274058879999998</v>
      </c>
      <c r="H22" s="259">
        <v>95.635216088999996</v>
      </c>
      <c r="I22" s="259">
        <v>96.401468663000003</v>
      </c>
      <c r="J22" s="259">
        <v>96.875948563999998</v>
      </c>
      <c r="K22" s="259">
        <v>97.312062351999998</v>
      </c>
      <c r="L22" s="259">
        <v>97.608952822999996</v>
      </c>
      <c r="M22" s="259">
        <v>98.043977287000004</v>
      </c>
      <c r="N22" s="259">
        <v>98.516278540000002</v>
      </c>
      <c r="O22" s="259">
        <v>99.232500646999995</v>
      </c>
      <c r="P22" s="259">
        <v>99.624372429000005</v>
      </c>
      <c r="Q22" s="259">
        <v>99.898537950999994</v>
      </c>
      <c r="R22" s="259">
        <v>99.972391027</v>
      </c>
      <c r="S22" s="259">
        <v>100.07309866999999</v>
      </c>
      <c r="T22" s="259">
        <v>100.11805468999999</v>
      </c>
      <c r="U22" s="259">
        <v>99.980620947999995</v>
      </c>
      <c r="V22" s="259">
        <v>100.00905233</v>
      </c>
      <c r="W22" s="259">
        <v>100.07671069</v>
      </c>
      <c r="X22" s="259">
        <v>100.19129567</v>
      </c>
      <c r="Y22" s="259">
        <v>100.33163328000001</v>
      </c>
      <c r="Z22" s="259">
        <v>100.50542316000001</v>
      </c>
      <c r="AA22" s="259">
        <v>100.89256326</v>
      </c>
      <c r="AB22" s="259">
        <v>100.99833421</v>
      </c>
      <c r="AC22" s="259">
        <v>101.00263395</v>
      </c>
      <c r="AD22" s="259">
        <v>100.74027009</v>
      </c>
      <c r="AE22" s="259">
        <v>100.66552174</v>
      </c>
      <c r="AF22" s="259">
        <v>100.61319649000001</v>
      </c>
      <c r="AG22" s="259">
        <v>100.49789717</v>
      </c>
      <c r="AH22" s="259">
        <v>100.55446600000001</v>
      </c>
      <c r="AI22" s="259">
        <v>100.6975058</v>
      </c>
      <c r="AJ22" s="259">
        <v>101.12259356</v>
      </c>
      <c r="AK22" s="259">
        <v>101.29189257</v>
      </c>
      <c r="AL22" s="259">
        <v>101.40097981</v>
      </c>
      <c r="AM22" s="259">
        <v>101.11403907</v>
      </c>
      <c r="AN22" s="259">
        <v>101.35456492</v>
      </c>
      <c r="AO22" s="259">
        <v>101.78674115</v>
      </c>
      <c r="AP22" s="259">
        <v>102.76015099999999</v>
      </c>
      <c r="AQ22" s="259">
        <v>103.31344056</v>
      </c>
      <c r="AR22" s="259">
        <v>103.79619307</v>
      </c>
      <c r="AS22" s="259">
        <v>104.12752492</v>
      </c>
      <c r="AT22" s="259">
        <v>104.52986605</v>
      </c>
      <c r="AU22" s="259">
        <v>104.92233284</v>
      </c>
      <c r="AV22" s="259">
        <v>105.6057259</v>
      </c>
      <c r="AW22" s="259">
        <v>105.75284356</v>
      </c>
      <c r="AX22" s="259">
        <v>105.66448643</v>
      </c>
      <c r="AY22" s="259">
        <v>105.05590571</v>
      </c>
      <c r="AZ22" s="259">
        <v>104.71016059</v>
      </c>
      <c r="BA22" s="259">
        <v>104.34250227</v>
      </c>
      <c r="BB22" s="259">
        <v>103.85857932</v>
      </c>
      <c r="BC22" s="259">
        <v>103.51785820000001</v>
      </c>
      <c r="BD22" s="259">
        <v>103.22598746</v>
      </c>
      <c r="BE22" s="259">
        <v>102.93177504000001</v>
      </c>
      <c r="BF22" s="259">
        <v>102.77599914</v>
      </c>
      <c r="BG22" s="259">
        <v>102.70746767999999</v>
      </c>
      <c r="BH22" s="259">
        <v>102.83286016</v>
      </c>
      <c r="BI22" s="347">
        <v>102.8588</v>
      </c>
      <c r="BJ22" s="347">
        <v>102.892</v>
      </c>
      <c r="BK22" s="347">
        <v>102.8365</v>
      </c>
      <c r="BL22" s="347">
        <v>102.95610000000001</v>
      </c>
      <c r="BM22" s="347">
        <v>103.15479999999999</v>
      </c>
      <c r="BN22" s="347">
        <v>103.5038</v>
      </c>
      <c r="BO22" s="347">
        <v>103.80759999999999</v>
      </c>
      <c r="BP22" s="347">
        <v>104.13720000000001</v>
      </c>
      <c r="BQ22" s="347">
        <v>104.48350000000001</v>
      </c>
      <c r="BR22" s="347">
        <v>104.8716</v>
      </c>
      <c r="BS22" s="347">
        <v>105.2925</v>
      </c>
      <c r="BT22" s="347">
        <v>105.8181</v>
      </c>
      <c r="BU22" s="347">
        <v>106.2504</v>
      </c>
      <c r="BV22" s="347">
        <v>106.6613</v>
      </c>
    </row>
    <row r="23" spans="1:74" ht="11.1" customHeight="1" x14ac:dyDescent="0.2">
      <c r="A23" s="148" t="s">
        <v>941</v>
      </c>
      <c r="B23" s="211" t="s">
        <v>603</v>
      </c>
      <c r="C23" s="259">
        <v>94.973571927999998</v>
      </c>
      <c r="D23" s="259">
        <v>95.211112357999994</v>
      </c>
      <c r="E23" s="259">
        <v>95.333004575999993</v>
      </c>
      <c r="F23" s="259">
        <v>94.986823979999997</v>
      </c>
      <c r="G23" s="259">
        <v>95.141738227000005</v>
      </c>
      <c r="H23" s="259">
        <v>95.445322712999996</v>
      </c>
      <c r="I23" s="259">
        <v>96.098068479000005</v>
      </c>
      <c r="J23" s="259">
        <v>96.548625164000001</v>
      </c>
      <c r="K23" s="259">
        <v>96.997483809000002</v>
      </c>
      <c r="L23" s="259">
        <v>97.416820083000005</v>
      </c>
      <c r="M23" s="259">
        <v>97.883150895</v>
      </c>
      <c r="N23" s="259">
        <v>98.368651915000001</v>
      </c>
      <c r="O23" s="259">
        <v>99.049244247999994</v>
      </c>
      <c r="P23" s="259">
        <v>99.441144854000001</v>
      </c>
      <c r="Q23" s="259">
        <v>99.720274838999998</v>
      </c>
      <c r="R23" s="259">
        <v>99.801307961999996</v>
      </c>
      <c r="S23" s="259">
        <v>99.918891385999999</v>
      </c>
      <c r="T23" s="259">
        <v>99.987698867999995</v>
      </c>
      <c r="U23" s="259">
        <v>99.837274657999998</v>
      </c>
      <c r="V23" s="259">
        <v>99.936372073000001</v>
      </c>
      <c r="W23" s="259">
        <v>100.11453536</v>
      </c>
      <c r="X23" s="259">
        <v>100.47061855</v>
      </c>
      <c r="Y23" s="259">
        <v>100.73277306</v>
      </c>
      <c r="Z23" s="259">
        <v>100.99985293</v>
      </c>
      <c r="AA23" s="259">
        <v>101.39234011000001</v>
      </c>
      <c r="AB23" s="259">
        <v>101.57890919</v>
      </c>
      <c r="AC23" s="259">
        <v>101.68004215000001</v>
      </c>
      <c r="AD23" s="259">
        <v>101.54814379</v>
      </c>
      <c r="AE23" s="259">
        <v>101.58910090000001</v>
      </c>
      <c r="AF23" s="259">
        <v>101.65531828</v>
      </c>
      <c r="AG23" s="259">
        <v>101.71626538</v>
      </c>
      <c r="AH23" s="259">
        <v>101.85590122000001</v>
      </c>
      <c r="AI23" s="259">
        <v>102.04369525</v>
      </c>
      <c r="AJ23" s="259">
        <v>102.37020491</v>
      </c>
      <c r="AK23" s="259">
        <v>102.58639721999999</v>
      </c>
      <c r="AL23" s="259">
        <v>102.78282962</v>
      </c>
      <c r="AM23" s="259">
        <v>102.78825824</v>
      </c>
      <c r="AN23" s="259">
        <v>103.07360374</v>
      </c>
      <c r="AO23" s="259">
        <v>103.46762225000001</v>
      </c>
      <c r="AP23" s="259">
        <v>104.17378149</v>
      </c>
      <c r="AQ23" s="259">
        <v>104.6325452</v>
      </c>
      <c r="AR23" s="259">
        <v>105.04738112</v>
      </c>
      <c r="AS23" s="259">
        <v>105.39235695000001</v>
      </c>
      <c r="AT23" s="259">
        <v>105.7387865</v>
      </c>
      <c r="AU23" s="259">
        <v>106.06073746</v>
      </c>
      <c r="AV23" s="259">
        <v>106.37847078</v>
      </c>
      <c r="AW23" s="259">
        <v>106.63626889</v>
      </c>
      <c r="AX23" s="259">
        <v>106.85439272000001</v>
      </c>
      <c r="AY23" s="259">
        <v>106.95548509</v>
      </c>
      <c r="AZ23" s="259">
        <v>107.15227824999999</v>
      </c>
      <c r="BA23" s="259">
        <v>107.36741502</v>
      </c>
      <c r="BB23" s="259">
        <v>107.56140888</v>
      </c>
      <c r="BC23" s="259">
        <v>107.84284775</v>
      </c>
      <c r="BD23" s="259">
        <v>108.17224512</v>
      </c>
      <c r="BE23" s="259">
        <v>108.7032494</v>
      </c>
      <c r="BF23" s="259">
        <v>109.01332745000001</v>
      </c>
      <c r="BG23" s="259">
        <v>109.25612767</v>
      </c>
      <c r="BH23" s="259">
        <v>109.33978746</v>
      </c>
      <c r="BI23" s="347">
        <v>109.51690000000001</v>
      </c>
      <c r="BJ23" s="347">
        <v>109.6957</v>
      </c>
      <c r="BK23" s="347">
        <v>109.7565</v>
      </c>
      <c r="BL23" s="347">
        <v>110.0282</v>
      </c>
      <c r="BM23" s="347">
        <v>110.39109999999999</v>
      </c>
      <c r="BN23" s="347">
        <v>110.9443</v>
      </c>
      <c r="BO23" s="347">
        <v>111.4156</v>
      </c>
      <c r="BP23" s="347">
        <v>111.90389999999999</v>
      </c>
      <c r="BQ23" s="347">
        <v>112.41800000000001</v>
      </c>
      <c r="BR23" s="347">
        <v>112.9341</v>
      </c>
      <c r="BS23" s="347">
        <v>113.4607</v>
      </c>
      <c r="BT23" s="347">
        <v>114.03959999999999</v>
      </c>
      <c r="BU23" s="347">
        <v>114.556</v>
      </c>
      <c r="BV23" s="347">
        <v>115.0517</v>
      </c>
    </row>
    <row r="24" spans="1:74" ht="11.1" customHeight="1" x14ac:dyDescent="0.2">
      <c r="A24" s="148" t="s">
        <v>942</v>
      </c>
      <c r="B24" s="211" t="s">
        <v>604</v>
      </c>
      <c r="C24" s="259">
        <v>96.961758954999993</v>
      </c>
      <c r="D24" s="259">
        <v>97.116613861999994</v>
      </c>
      <c r="E24" s="259">
        <v>97.172268942000002</v>
      </c>
      <c r="F24" s="259">
        <v>96.824663174999998</v>
      </c>
      <c r="G24" s="259">
        <v>96.909964360000004</v>
      </c>
      <c r="H24" s="259">
        <v>97.124111479999996</v>
      </c>
      <c r="I24" s="259">
        <v>97.667207288</v>
      </c>
      <c r="J24" s="259">
        <v>97.988969209999993</v>
      </c>
      <c r="K24" s="259">
        <v>98.289500000999993</v>
      </c>
      <c r="L24" s="259">
        <v>98.504060226000007</v>
      </c>
      <c r="M24" s="259">
        <v>98.810683327999996</v>
      </c>
      <c r="N24" s="259">
        <v>99.144629871999996</v>
      </c>
      <c r="O24" s="259">
        <v>99.680729908999993</v>
      </c>
      <c r="P24" s="259">
        <v>99.938200803000001</v>
      </c>
      <c r="Q24" s="259">
        <v>100.0918726</v>
      </c>
      <c r="R24" s="259">
        <v>100.05154961</v>
      </c>
      <c r="S24" s="259">
        <v>100.06527</v>
      </c>
      <c r="T24" s="259">
        <v>100.04283807</v>
      </c>
      <c r="U24" s="259">
        <v>99.866035992999997</v>
      </c>
      <c r="V24" s="259">
        <v>99.859962792000005</v>
      </c>
      <c r="W24" s="259">
        <v>99.906400640000001</v>
      </c>
      <c r="X24" s="259">
        <v>100.02817297</v>
      </c>
      <c r="Y24" s="259">
        <v>100.16251534</v>
      </c>
      <c r="Z24" s="259">
        <v>100.33225118999999</v>
      </c>
      <c r="AA24" s="259">
        <v>100.68641355</v>
      </c>
      <c r="AB24" s="259">
        <v>100.81516156000001</v>
      </c>
      <c r="AC24" s="259">
        <v>100.86752825000001</v>
      </c>
      <c r="AD24" s="259">
        <v>100.70226812999999</v>
      </c>
      <c r="AE24" s="259">
        <v>100.70780632</v>
      </c>
      <c r="AF24" s="259">
        <v>100.74289734</v>
      </c>
      <c r="AG24" s="259">
        <v>100.7488161</v>
      </c>
      <c r="AH24" s="259">
        <v>100.88705654</v>
      </c>
      <c r="AI24" s="259">
        <v>101.09889359</v>
      </c>
      <c r="AJ24" s="259">
        <v>101.56930027999999</v>
      </c>
      <c r="AK24" s="259">
        <v>101.78960078999999</v>
      </c>
      <c r="AL24" s="259">
        <v>101.94476813999999</v>
      </c>
      <c r="AM24" s="259">
        <v>101.75838417999999</v>
      </c>
      <c r="AN24" s="259">
        <v>101.99059884</v>
      </c>
      <c r="AO24" s="259">
        <v>102.36499396000001</v>
      </c>
      <c r="AP24" s="259">
        <v>103.16259504</v>
      </c>
      <c r="AQ24" s="259">
        <v>103.61058196</v>
      </c>
      <c r="AR24" s="259">
        <v>103.98998022000001</v>
      </c>
      <c r="AS24" s="259">
        <v>104.21239949</v>
      </c>
      <c r="AT24" s="259">
        <v>104.52091315</v>
      </c>
      <c r="AU24" s="259">
        <v>104.82713087</v>
      </c>
      <c r="AV24" s="259">
        <v>105.28316827</v>
      </c>
      <c r="AW24" s="259">
        <v>105.47070743</v>
      </c>
      <c r="AX24" s="259">
        <v>105.54186396</v>
      </c>
      <c r="AY24" s="259">
        <v>105.21903705</v>
      </c>
      <c r="AZ24" s="259">
        <v>105.26562892</v>
      </c>
      <c r="BA24" s="259">
        <v>105.40403876000001</v>
      </c>
      <c r="BB24" s="259">
        <v>105.77325743</v>
      </c>
      <c r="BC24" s="259">
        <v>105.99106006</v>
      </c>
      <c r="BD24" s="259">
        <v>106.19643751</v>
      </c>
      <c r="BE24" s="259">
        <v>106.44836014000001</v>
      </c>
      <c r="BF24" s="259">
        <v>106.58465945</v>
      </c>
      <c r="BG24" s="259">
        <v>106.66430582</v>
      </c>
      <c r="BH24" s="259">
        <v>106.59397305</v>
      </c>
      <c r="BI24" s="347">
        <v>106.63030000000001</v>
      </c>
      <c r="BJ24" s="347">
        <v>106.68</v>
      </c>
      <c r="BK24" s="347">
        <v>106.6288</v>
      </c>
      <c r="BL24" s="347">
        <v>106.7908</v>
      </c>
      <c r="BM24" s="347">
        <v>107.0518</v>
      </c>
      <c r="BN24" s="347">
        <v>107.5111</v>
      </c>
      <c r="BO24" s="347">
        <v>107.8955</v>
      </c>
      <c r="BP24" s="347">
        <v>108.3043</v>
      </c>
      <c r="BQ24" s="347">
        <v>108.7415</v>
      </c>
      <c r="BR24" s="347">
        <v>109.19629999999999</v>
      </c>
      <c r="BS24" s="347">
        <v>109.6726</v>
      </c>
      <c r="BT24" s="347">
        <v>110.2572</v>
      </c>
      <c r="BU24" s="347">
        <v>110.7115</v>
      </c>
      <c r="BV24" s="347">
        <v>111.1223</v>
      </c>
    </row>
    <row r="25" spans="1:74" ht="11.1" customHeight="1" x14ac:dyDescent="0.2">
      <c r="A25" s="148"/>
      <c r="B25" s="168" t="s">
        <v>1214</v>
      </c>
      <c r="C25" s="247"/>
      <c r="D25" s="247"/>
      <c r="E25" s="247"/>
      <c r="F25" s="247"/>
      <c r="G25" s="247"/>
      <c r="H25" s="247"/>
      <c r="I25" s="247"/>
      <c r="J25" s="247"/>
      <c r="K25" s="247"/>
      <c r="L25" s="247"/>
      <c r="M25" s="247"/>
      <c r="N25" s="247"/>
      <c r="O25" s="247"/>
      <c r="P25" s="247"/>
      <c r="Q25" s="247"/>
      <c r="R25" s="247"/>
      <c r="S25" s="247"/>
      <c r="T25" s="247"/>
      <c r="U25" s="247"/>
      <c r="V25" s="247"/>
      <c r="W25" s="247"/>
      <c r="X25" s="247"/>
      <c r="Y25" s="247"/>
      <c r="Z25" s="247"/>
      <c r="AA25" s="247"/>
      <c r="AB25" s="247"/>
      <c r="AC25" s="247"/>
      <c r="AD25" s="247"/>
      <c r="AE25" s="247"/>
      <c r="AF25" s="247"/>
      <c r="AG25" s="247"/>
      <c r="AH25" s="247"/>
      <c r="AI25" s="247"/>
      <c r="AJ25" s="247"/>
      <c r="AK25" s="247"/>
      <c r="AL25" s="247"/>
      <c r="AM25" s="247"/>
      <c r="AN25" s="247"/>
      <c r="AO25" s="247"/>
      <c r="AP25" s="247"/>
      <c r="AQ25" s="247"/>
      <c r="AR25" s="247"/>
      <c r="AS25" s="247"/>
      <c r="AT25" s="247"/>
      <c r="AU25" s="247"/>
      <c r="AV25" s="247"/>
      <c r="AW25" s="247"/>
      <c r="AX25" s="247"/>
      <c r="AY25" s="348"/>
      <c r="AZ25" s="247"/>
      <c r="BA25" s="247"/>
      <c r="BB25" s="247"/>
      <c r="BC25" s="247"/>
      <c r="BD25" s="247"/>
      <c r="BE25" s="247"/>
      <c r="BF25" s="247"/>
      <c r="BG25" s="247"/>
      <c r="BH25" s="247"/>
      <c r="BI25" s="348"/>
      <c r="BJ25" s="348"/>
      <c r="BK25" s="348"/>
      <c r="BL25" s="348"/>
      <c r="BM25" s="348"/>
      <c r="BN25" s="348"/>
      <c r="BO25" s="348"/>
      <c r="BP25" s="348"/>
      <c r="BQ25" s="348"/>
      <c r="BR25" s="348"/>
      <c r="BS25" s="348"/>
      <c r="BT25" s="348"/>
      <c r="BU25" s="348"/>
      <c r="BV25" s="348"/>
    </row>
    <row r="26" spans="1:74" ht="11.1" customHeight="1" x14ac:dyDescent="0.2">
      <c r="A26" s="148" t="s">
        <v>943</v>
      </c>
      <c r="B26" s="211" t="s">
        <v>597</v>
      </c>
      <c r="C26" s="241">
        <v>685.76153996000005</v>
      </c>
      <c r="D26" s="241">
        <v>688.87415658999998</v>
      </c>
      <c r="E26" s="241">
        <v>691.08168439999997</v>
      </c>
      <c r="F26" s="241">
        <v>692.07775019999997</v>
      </c>
      <c r="G26" s="241">
        <v>692.70488025999998</v>
      </c>
      <c r="H26" s="241">
        <v>692.65670137999996</v>
      </c>
      <c r="I26" s="241">
        <v>690.82095541000001</v>
      </c>
      <c r="J26" s="241">
        <v>690.25635229</v>
      </c>
      <c r="K26" s="241">
        <v>689.85063386000002</v>
      </c>
      <c r="L26" s="241">
        <v>687.63139649000004</v>
      </c>
      <c r="M26" s="241">
        <v>689.02275014999998</v>
      </c>
      <c r="N26" s="241">
        <v>692.05229121000002</v>
      </c>
      <c r="O26" s="241">
        <v>700.13070937999998</v>
      </c>
      <c r="P26" s="241">
        <v>703.87860796999996</v>
      </c>
      <c r="Q26" s="241">
        <v>706.70667666999998</v>
      </c>
      <c r="R26" s="241">
        <v>708.41446072999997</v>
      </c>
      <c r="S26" s="241">
        <v>709.55321075999996</v>
      </c>
      <c r="T26" s="241">
        <v>709.92247200999998</v>
      </c>
      <c r="U26" s="241">
        <v>705.89948950999997</v>
      </c>
      <c r="V26" s="241">
        <v>707.44683938000003</v>
      </c>
      <c r="W26" s="241">
        <v>710.94176664999998</v>
      </c>
      <c r="X26" s="241">
        <v>725.41269063000004</v>
      </c>
      <c r="Y26" s="241">
        <v>726.03145827000003</v>
      </c>
      <c r="Z26" s="241">
        <v>721.82648886000004</v>
      </c>
      <c r="AA26" s="241">
        <v>701.80266960999995</v>
      </c>
      <c r="AB26" s="241">
        <v>696.19656068999996</v>
      </c>
      <c r="AC26" s="241">
        <v>694.01304931000004</v>
      </c>
      <c r="AD26" s="241">
        <v>700.14265427999999</v>
      </c>
      <c r="AE26" s="241">
        <v>701.13644886999998</v>
      </c>
      <c r="AF26" s="241">
        <v>701.88495189000002</v>
      </c>
      <c r="AG26" s="241">
        <v>702.14552416000004</v>
      </c>
      <c r="AH26" s="241">
        <v>702.58542342999999</v>
      </c>
      <c r="AI26" s="241">
        <v>702.96201052000004</v>
      </c>
      <c r="AJ26" s="241">
        <v>701.77373766000005</v>
      </c>
      <c r="AK26" s="241">
        <v>703.14986122000005</v>
      </c>
      <c r="AL26" s="241">
        <v>705.58883343000002</v>
      </c>
      <c r="AM26" s="241">
        <v>711.67406767</v>
      </c>
      <c r="AN26" s="241">
        <v>714.30117714999994</v>
      </c>
      <c r="AO26" s="241">
        <v>716.05357523999999</v>
      </c>
      <c r="AP26" s="241">
        <v>715.30505960999994</v>
      </c>
      <c r="AQ26" s="241">
        <v>716.52768669</v>
      </c>
      <c r="AR26" s="241">
        <v>718.09525413999995</v>
      </c>
      <c r="AS26" s="241">
        <v>719.62053451999998</v>
      </c>
      <c r="AT26" s="241">
        <v>722.16840330000002</v>
      </c>
      <c r="AU26" s="241">
        <v>725.35163302000001</v>
      </c>
      <c r="AV26" s="241">
        <v>730.73736715999996</v>
      </c>
      <c r="AW26" s="241">
        <v>734.01596116999997</v>
      </c>
      <c r="AX26" s="241">
        <v>736.75455853999995</v>
      </c>
      <c r="AY26" s="241">
        <v>738.82854470999996</v>
      </c>
      <c r="AZ26" s="241">
        <v>740.58060966999994</v>
      </c>
      <c r="BA26" s="241">
        <v>741.88613886999997</v>
      </c>
      <c r="BB26" s="241">
        <v>741.58043046</v>
      </c>
      <c r="BC26" s="241">
        <v>742.86641454000005</v>
      </c>
      <c r="BD26" s="241">
        <v>744.57938924999996</v>
      </c>
      <c r="BE26" s="241">
        <v>747.40682789000005</v>
      </c>
      <c r="BF26" s="241">
        <v>749.45817890000001</v>
      </c>
      <c r="BG26" s="241">
        <v>751.42091557000003</v>
      </c>
      <c r="BH26" s="241">
        <v>753.22395357000005</v>
      </c>
      <c r="BI26" s="334">
        <v>755.06280000000004</v>
      </c>
      <c r="BJ26" s="334">
        <v>756.86630000000002</v>
      </c>
      <c r="BK26" s="334">
        <v>758.8655</v>
      </c>
      <c r="BL26" s="334">
        <v>760.42520000000002</v>
      </c>
      <c r="BM26" s="334">
        <v>761.77639999999997</v>
      </c>
      <c r="BN26" s="334">
        <v>762.36580000000004</v>
      </c>
      <c r="BO26" s="334">
        <v>763.71489999999994</v>
      </c>
      <c r="BP26" s="334">
        <v>765.27059999999994</v>
      </c>
      <c r="BQ26" s="334">
        <v>767.26080000000002</v>
      </c>
      <c r="BR26" s="334">
        <v>769.05820000000006</v>
      </c>
      <c r="BS26" s="334">
        <v>770.89099999999996</v>
      </c>
      <c r="BT26" s="334">
        <v>772.67639999999994</v>
      </c>
      <c r="BU26" s="334">
        <v>774.64210000000003</v>
      </c>
      <c r="BV26" s="334">
        <v>776.70529999999997</v>
      </c>
    </row>
    <row r="27" spans="1:74" ht="11.1" customHeight="1" x14ac:dyDescent="0.2">
      <c r="A27" s="148" t="s">
        <v>944</v>
      </c>
      <c r="B27" s="211" t="s">
        <v>631</v>
      </c>
      <c r="C27" s="241">
        <v>1785.6617108</v>
      </c>
      <c r="D27" s="241">
        <v>1793.6393822</v>
      </c>
      <c r="E27" s="241">
        <v>1795.9914635</v>
      </c>
      <c r="F27" s="241">
        <v>1782.5999816000001</v>
      </c>
      <c r="G27" s="241">
        <v>1781.2893621999999</v>
      </c>
      <c r="H27" s="241">
        <v>1781.9416323</v>
      </c>
      <c r="I27" s="241">
        <v>1788.6066109000001</v>
      </c>
      <c r="J27" s="241">
        <v>1790.1472957000001</v>
      </c>
      <c r="K27" s="241">
        <v>1790.6135058</v>
      </c>
      <c r="L27" s="241">
        <v>1786.3709541999999</v>
      </c>
      <c r="M27" s="241">
        <v>1787.4139296999999</v>
      </c>
      <c r="N27" s="241">
        <v>1790.1081455999999</v>
      </c>
      <c r="O27" s="241">
        <v>1796.3702378</v>
      </c>
      <c r="P27" s="241">
        <v>1800.9294573</v>
      </c>
      <c r="Q27" s="241">
        <v>1805.7024402</v>
      </c>
      <c r="R27" s="241">
        <v>1812.6938161999999</v>
      </c>
      <c r="S27" s="241">
        <v>1816.3908534</v>
      </c>
      <c r="T27" s="241">
        <v>1818.7981818000001</v>
      </c>
      <c r="U27" s="241">
        <v>1812.4426942</v>
      </c>
      <c r="V27" s="241">
        <v>1817.8754348</v>
      </c>
      <c r="W27" s="241">
        <v>1827.6232966</v>
      </c>
      <c r="X27" s="241">
        <v>1864.4129396000001</v>
      </c>
      <c r="Y27" s="241">
        <v>1865.7460490000001</v>
      </c>
      <c r="Z27" s="241">
        <v>1854.3492848000001</v>
      </c>
      <c r="AA27" s="241">
        <v>1799.6830434000001</v>
      </c>
      <c r="AB27" s="241">
        <v>1785.7312346000001</v>
      </c>
      <c r="AC27" s="241">
        <v>1781.9542547999999</v>
      </c>
      <c r="AD27" s="241">
        <v>1804.3850190999999</v>
      </c>
      <c r="AE27" s="241">
        <v>1808.9330110000001</v>
      </c>
      <c r="AF27" s="241">
        <v>1811.6311455</v>
      </c>
      <c r="AG27" s="241">
        <v>1809.5487816</v>
      </c>
      <c r="AH27" s="241">
        <v>1810.7451824</v>
      </c>
      <c r="AI27" s="241">
        <v>1812.2897069000001</v>
      </c>
      <c r="AJ27" s="241">
        <v>1812.8980363999999</v>
      </c>
      <c r="AK27" s="241">
        <v>1816.1020469</v>
      </c>
      <c r="AL27" s="241">
        <v>1820.61742</v>
      </c>
      <c r="AM27" s="241">
        <v>1829.8827904</v>
      </c>
      <c r="AN27" s="241">
        <v>1834.4419121999999</v>
      </c>
      <c r="AO27" s="241">
        <v>1837.7334203999999</v>
      </c>
      <c r="AP27" s="241">
        <v>1836.5204715</v>
      </c>
      <c r="AQ27" s="241">
        <v>1839.7043848999999</v>
      </c>
      <c r="AR27" s="241">
        <v>1844.0483171000001</v>
      </c>
      <c r="AS27" s="241">
        <v>1849.8881776000001</v>
      </c>
      <c r="AT27" s="241">
        <v>1856.3002157000001</v>
      </c>
      <c r="AU27" s="241">
        <v>1863.6203407999999</v>
      </c>
      <c r="AV27" s="241">
        <v>1874.4855419</v>
      </c>
      <c r="AW27" s="241">
        <v>1881.6440992</v>
      </c>
      <c r="AX27" s="241">
        <v>1887.7330018</v>
      </c>
      <c r="AY27" s="241">
        <v>1892.2326972000001</v>
      </c>
      <c r="AZ27" s="241">
        <v>1896.5719547000001</v>
      </c>
      <c r="BA27" s="241">
        <v>1900.2312218</v>
      </c>
      <c r="BB27" s="241">
        <v>1901.8645371</v>
      </c>
      <c r="BC27" s="241">
        <v>1905.1732946</v>
      </c>
      <c r="BD27" s="241">
        <v>1908.8115329</v>
      </c>
      <c r="BE27" s="241">
        <v>1912.8849313000001</v>
      </c>
      <c r="BF27" s="241">
        <v>1917.1028713000001</v>
      </c>
      <c r="BG27" s="241">
        <v>1921.5710325</v>
      </c>
      <c r="BH27" s="241">
        <v>1926.9888702000001</v>
      </c>
      <c r="BI27" s="334">
        <v>1931.433</v>
      </c>
      <c r="BJ27" s="334">
        <v>1935.6030000000001</v>
      </c>
      <c r="BK27" s="334">
        <v>1939.742</v>
      </c>
      <c r="BL27" s="334">
        <v>1943.18</v>
      </c>
      <c r="BM27" s="334">
        <v>1946.16</v>
      </c>
      <c r="BN27" s="334">
        <v>1947.319</v>
      </c>
      <c r="BO27" s="334">
        <v>1950.405</v>
      </c>
      <c r="BP27" s="334">
        <v>1954.057</v>
      </c>
      <c r="BQ27" s="334">
        <v>1958.922</v>
      </c>
      <c r="BR27" s="334">
        <v>1963.2149999999999</v>
      </c>
      <c r="BS27" s="334">
        <v>1967.585</v>
      </c>
      <c r="BT27" s="334">
        <v>1971.723</v>
      </c>
      <c r="BU27" s="334">
        <v>1976.479</v>
      </c>
      <c r="BV27" s="334">
        <v>1981.5440000000001</v>
      </c>
    </row>
    <row r="28" spans="1:74" ht="11.1" customHeight="1" x14ac:dyDescent="0.2">
      <c r="A28" s="148" t="s">
        <v>945</v>
      </c>
      <c r="B28" s="211" t="s">
        <v>598</v>
      </c>
      <c r="C28" s="241">
        <v>1880.8698939000001</v>
      </c>
      <c r="D28" s="241">
        <v>1887.9858764999999</v>
      </c>
      <c r="E28" s="241">
        <v>1890.4453834999999</v>
      </c>
      <c r="F28" s="241">
        <v>1879.0823949000001</v>
      </c>
      <c r="G28" s="241">
        <v>1879.1034655000001</v>
      </c>
      <c r="H28" s="241">
        <v>1881.3425752999999</v>
      </c>
      <c r="I28" s="241">
        <v>1890.7133302</v>
      </c>
      <c r="J28" s="241">
        <v>1893.7033142</v>
      </c>
      <c r="K28" s="241">
        <v>1895.2261332999999</v>
      </c>
      <c r="L28" s="241">
        <v>1890.8085725000001</v>
      </c>
      <c r="M28" s="241">
        <v>1892.7519725</v>
      </c>
      <c r="N28" s="241">
        <v>1896.5831185</v>
      </c>
      <c r="O28" s="241">
        <v>1905.4374562999999</v>
      </c>
      <c r="P28" s="241">
        <v>1910.6925100999999</v>
      </c>
      <c r="Q28" s="241">
        <v>1915.4837256000001</v>
      </c>
      <c r="R28" s="241">
        <v>1921.3192071999999</v>
      </c>
      <c r="S28" s="241">
        <v>1924.0516679</v>
      </c>
      <c r="T28" s="241">
        <v>1925.1892121000001</v>
      </c>
      <c r="U28" s="241">
        <v>1915.8571273</v>
      </c>
      <c r="V28" s="241">
        <v>1920.4608728000001</v>
      </c>
      <c r="W28" s="241">
        <v>1930.1257359000001</v>
      </c>
      <c r="X28" s="241">
        <v>1965.5904247000001</v>
      </c>
      <c r="Y28" s="241">
        <v>1969.8234924999999</v>
      </c>
      <c r="Z28" s="241">
        <v>1963.5636471</v>
      </c>
      <c r="AA28" s="241">
        <v>1923.6333614</v>
      </c>
      <c r="AB28" s="241">
        <v>1913.7708351000001</v>
      </c>
      <c r="AC28" s="241">
        <v>1910.7985412</v>
      </c>
      <c r="AD28" s="241">
        <v>1925.3382366999999</v>
      </c>
      <c r="AE28" s="241">
        <v>1928.1800894999999</v>
      </c>
      <c r="AF28" s="241">
        <v>1929.9458568</v>
      </c>
      <c r="AG28" s="241">
        <v>1929.4522104</v>
      </c>
      <c r="AH28" s="241">
        <v>1929.9533028000001</v>
      </c>
      <c r="AI28" s="241">
        <v>1930.2658057000001</v>
      </c>
      <c r="AJ28" s="241">
        <v>1927.7619649000001</v>
      </c>
      <c r="AK28" s="241">
        <v>1929.6681048</v>
      </c>
      <c r="AL28" s="241">
        <v>1933.3564712</v>
      </c>
      <c r="AM28" s="241">
        <v>1942.1865197</v>
      </c>
      <c r="AN28" s="241">
        <v>1946.9197469999999</v>
      </c>
      <c r="AO28" s="241">
        <v>1950.9156088</v>
      </c>
      <c r="AP28" s="241">
        <v>1953.1384657999999</v>
      </c>
      <c r="AQ28" s="241">
        <v>1956.4363261000001</v>
      </c>
      <c r="AR28" s="241">
        <v>1959.7735505000001</v>
      </c>
      <c r="AS28" s="241">
        <v>1960.9897281999999</v>
      </c>
      <c r="AT28" s="241">
        <v>1966.0259885999999</v>
      </c>
      <c r="AU28" s="241">
        <v>1972.7219209</v>
      </c>
      <c r="AV28" s="241">
        <v>1984.3168662</v>
      </c>
      <c r="AW28" s="241">
        <v>1991.9026369000001</v>
      </c>
      <c r="AX28" s="241">
        <v>1998.7185738000001</v>
      </c>
      <c r="AY28" s="241">
        <v>2005.5851838999999</v>
      </c>
      <c r="AZ28" s="241">
        <v>2010.2460731000001</v>
      </c>
      <c r="BA28" s="241">
        <v>2013.5217484</v>
      </c>
      <c r="BB28" s="241">
        <v>2011.3116889</v>
      </c>
      <c r="BC28" s="241">
        <v>2014.8923268000001</v>
      </c>
      <c r="BD28" s="241">
        <v>2020.1631411999999</v>
      </c>
      <c r="BE28" s="241">
        <v>2030.3474206000001</v>
      </c>
      <c r="BF28" s="241">
        <v>2036.5811220999999</v>
      </c>
      <c r="BG28" s="241">
        <v>2042.0875338000001</v>
      </c>
      <c r="BH28" s="241">
        <v>2046.058274</v>
      </c>
      <c r="BI28" s="334">
        <v>2050.7159999999999</v>
      </c>
      <c r="BJ28" s="334">
        <v>2055.2539999999999</v>
      </c>
      <c r="BK28" s="334">
        <v>2060.123</v>
      </c>
      <c r="BL28" s="334">
        <v>2064.078</v>
      </c>
      <c r="BM28" s="334">
        <v>2067.5720000000001</v>
      </c>
      <c r="BN28" s="334">
        <v>2069.424</v>
      </c>
      <c r="BO28" s="334">
        <v>2072.8820000000001</v>
      </c>
      <c r="BP28" s="334">
        <v>2076.7649999999999</v>
      </c>
      <c r="BQ28" s="334">
        <v>2081.4929999999999</v>
      </c>
      <c r="BR28" s="334">
        <v>2085.913</v>
      </c>
      <c r="BS28" s="334">
        <v>2090.4430000000002</v>
      </c>
      <c r="BT28" s="334">
        <v>2094.7060000000001</v>
      </c>
      <c r="BU28" s="334">
        <v>2099.741</v>
      </c>
      <c r="BV28" s="334">
        <v>2105.1709999999998</v>
      </c>
    </row>
    <row r="29" spans="1:74" ht="11.1" customHeight="1" x14ac:dyDescent="0.2">
      <c r="A29" s="148" t="s">
        <v>946</v>
      </c>
      <c r="B29" s="211" t="s">
        <v>599</v>
      </c>
      <c r="C29" s="241">
        <v>907.96718113999998</v>
      </c>
      <c r="D29" s="241">
        <v>912.81980921000002</v>
      </c>
      <c r="E29" s="241">
        <v>915.09746906999999</v>
      </c>
      <c r="F29" s="241">
        <v>910.20788759000004</v>
      </c>
      <c r="G29" s="241">
        <v>910.77981585999999</v>
      </c>
      <c r="H29" s="241">
        <v>912.22098074999997</v>
      </c>
      <c r="I29" s="241">
        <v>916.46488046000002</v>
      </c>
      <c r="J29" s="241">
        <v>918.19439495999995</v>
      </c>
      <c r="K29" s="241">
        <v>919.34302243000002</v>
      </c>
      <c r="L29" s="241">
        <v>917.61877368</v>
      </c>
      <c r="M29" s="241">
        <v>919.32461903000001</v>
      </c>
      <c r="N29" s="241">
        <v>922.16856926000003</v>
      </c>
      <c r="O29" s="241">
        <v>928.48030052000001</v>
      </c>
      <c r="P29" s="241">
        <v>931.85320340999999</v>
      </c>
      <c r="Q29" s="241">
        <v>934.61695410000004</v>
      </c>
      <c r="R29" s="241">
        <v>937.51563881000004</v>
      </c>
      <c r="S29" s="241">
        <v>938.50302036999994</v>
      </c>
      <c r="T29" s="241">
        <v>938.32318501999998</v>
      </c>
      <c r="U29" s="241">
        <v>930.83302604999994</v>
      </c>
      <c r="V29" s="241">
        <v>932.92608691999999</v>
      </c>
      <c r="W29" s="241">
        <v>938.45926091000001</v>
      </c>
      <c r="X29" s="241">
        <v>959.98640188000002</v>
      </c>
      <c r="Y29" s="241">
        <v>962.98441174000004</v>
      </c>
      <c r="Z29" s="241">
        <v>960.00714434999998</v>
      </c>
      <c r="AA29" s="241">
        <v>938.59591688</v>
      </c>
      <c r="AB29" s="241">
        <v>933.01210708999997</v>
      </c>
      <c r="AC29" s="241">
        <v>930.79703214000006</v>
      </c>
      <c r="AD29" s="241">
        <v>936.25437206000004</v>
      </c>
      <c r="AE29" s="241">
        <v>937.54900681000004</v>
      </c>
      <c r="AF29" s="241">
        <v>938.98461641999995</v>
      </c>
      <c r="AG29" s="241">
        <v>941.85475794000001</v>
      </c>
      <c r="AH29" s="241">
        <v>942.60214945999996</v>
      </c>
      <c r="AI29" s="241">
        <v>942.52034803000004</v>
      </c>
      <c r="AJ29" s="241">
        <v>939.65671086999998</v>
      </c>
      <c r="AK29" s="241">
        <v>939.38100564000001</v>
      </c>
      <c r="AL29" s="241">
        <v>939.74058957</v>
      </c>
      <c r="AM29" s="241">
        <v>940.28532818999997</v>
      </c>
      <c r="AN29" s="241">
        <v>942.25309126000002</v>
      </c>
      <c r="AO29" s="241">
        <v>945.19374433999997</v>
      </c>
      <c r="AP29" s="241">
        <v>951.55247696000004</v>
      </c>
      <c r="AQ29" s="241">
        <v>954.60501786999998</v>
      </c>
      <c r="AR29" s="241">
        <v>956.79655662000005</v>
      </c>
      <c r="AS29" s="241">
        <v>955.95515239999997</v>
      </c>
      <c r="AT29" s="241">
        <v>958.05364242999997</v>
      </c>
      <c r="AU29" s="241">
        <v>960.92008592000002</v>
      </c>
      <c r="AV29" s="241">
        <v>967.02622836</v>
      </c>
      <c r="AW29" s="241">
        <v>969.57476960999998</v>
      </c>
      <c r="AX29" s="241">
        <v>971.03745517000004</v>
      </c>
      <c r="AY29" s="241">
        <v>969.89774836000004</v>
      </c>
      <c r="AZ29" s="241">
        <v>970.32612504999997</v>
      </c>
      <c r="BA29" s="241">
        <v>970.80604857000003</v>
      </c>
      <c r="BB29" s="241">
        <v>970.03413046000003</v>
      </c>
      <c r="BC29" s="241">
        <v>971.59468894999998</v>
      </c>
      <c r="BD29" s="241">
        <v>974.18433560000005</v>
      </c>
      <c r="BE29" s="241">
        <v>979.05021065999995</v>
      </c>
      <c r="BF29" s="241">
        <v>982.76267843000005</v>
      </c>
      <c r="BG29" s="241">
        <v>986.56887917999995</v>
      </c>
      <c r="BH29" s="241">
        <v>991.12824305000004</v>
      </c>
      <c r="BI29" s="334">
        <v>994.62729999999999</v>
      </c>
      <c r="BJ29" s="334">
        <v>997.72559999999999</v>
      </c>
      <c r="BK29" s="334">
        <v>1000.192</v>
      </c>
      <c r="BL29" s="334">
        <v>1002.662</v>
      </c>
      <c r="BM29" s="334">
        <v>1004.904</v>
      </c>
      <c r="BN29" s="334">
        <v>1006.572</v>
      </c>
      <c r="BO29" s="334">
        <v>1008.619</v>
      </c>
      <c r="BP29" s="334">
        <v>1010.698</v>
      </c>
      <c r="BQ29" s="334">
        <v>1012.759</v>
      </c>
      <c r="BR29" s="334">
        <v>1014.938</v>
      </c>
      <c r="BS29" s="334">
        <v>1017.187</v>
      </c>
      <c r="BT29" s="334">
        <v>1019.342</v>
      </c>
      <c r="BU29" s="334">
        <v>1021.851</v>
      </c>
      <c r="BV29" s="334">
        <v>1024.5509999999999</v>
      </c>
    </row>
    <row r="30" spans="1:74" ht="11.1" customHeight="1" x14ac:dyDescent="0.2">
      <c r="A30" s="148" t="s">
        <v>947</v>
      </c>
      <c r="B30" s="211" t="s">
        <v>600</v>
      </c>
      <c r="C30" s="241">
        <v>2418.4117643</v>
      </c>
      <c r="D30" s="241">
        <v>2427.4133652999999</v>
      </c>
      <c r="E30" s="241">
        <v>2432.0885029999999</v>
      </c>
      <c r="F30" s="241">
        <v>2425.0087340999999</v>
      </c>
      <c r="G30" s="241">
        <v>2426.6022776999998</v>
      </c>
      <c r="H30" s="241">
        <v>2429.4406905000001</v>
      </c>
      <c r="I30" s="241">
        <v>2436.9381005999999</v>
      </c>
      <c r="J30" s="241">
        <v>2439.7056554999999</v>
      </c>
      <c r="K30" s="241">
        <v>2441.1574833999998</v>
      </c>
      <c r="L30" s="241">
        <v>2437.4868851000001</v>
      </c>
      <c r="M30" s="241">
        <v>2439.1622833000001</v>
      </c>
      <c r="N30" s="241">
        <v>2442.3769787000001</v>
      </c>
      <c r="O30" s="241">
        <v>2448.8738708000001</v>
      </c>
      <c r="P30" s="241">
        <v>2453.8599862999999</v>
      </c>
      <c r="Q30" s="241">
        <v>2459.0782245</v>
      </c>
      <c r="R30" s="241">
        <v>2466.7085762000002</v>
      </c>
      <c r="S30" s="241">
        <v>2470.7560669999998</v>
      </c>
      <c r="T30" s="241">
        <v>2473.4006875999999</v>
      </c>
      <c r="U30" s="241">
        <v>2464.6327415000001</v>
      </c>
      <c r="V30" s="241">
        <v>2471.9788941000002</v>
      </c>
      <c r="W30" s="241">
        <v>2485.4294488999999</v>
      </c>
      <c r="X30" s="241">
        <v>2534.7999592000001</v>
      </c>
      <c r="Y30" s="241">
        <v>2538.0976535</v>
      </c>
      <c r="Z30" s="241">
        <v>2525.138085</v>
      </c>
      <c r="AA30" s="241">
        <v>2458.8081667000001</v>
      </c>
      <c r="AB30" s="241">
        <v>2441.1688878999998</v>
      </c>
      <c r="AC30" s="241">
        <v>2435.1071615000001</v>
      </c>
      <c r="AD30" s="241">
        <v>2457.5692293000002</v>
      </c>
      <c r="AE30" s="241">
        <v>2461.9529265000001</v>
      </c>
      <c r="AF30" s="241">
        <v>2465.2044949000001</v>
      </c>
      <c r="AG30" s="241">
        <v>2465.5404367000001</v>
      </c>
      <c r="AH30" s="241">
        <v>2467.8653706999999</v>
      </c>
      <c r="AI30" s="241">
        <v>2470.3957992999999</v>
      </c>
      <c r="AJ30" s="241">
        <v>2470.4410647</v>
      </c>
      <c r="AK30" s="241">
        <v>2475.4004753999998</v>
      </c>
      <c r="AL30" s="241">
        <v>2482.5833738000001</v>
      </c>
      <c r="AM30" s="241">
        <v>2496.0508988000001</v>
      </c>
      <c r="AN30" s="241">
        <v>2504.6349183000002</v>
      </c>
      <c r="AO30" s="241">
        <v>2512.3965712999998</v>
      </c>
      <c r="AP30" s="241">
        <v>2518.3523108999998</v>
      </c>
      <c r="AQ30" s="241">
        <v>2525.2068908000001</v>
      </c>
      <c r="AR30" s="241">
        <v>2531.9767642000002</v>
      </c>
      <c r="AS30" s="241">
        <v>2536.5650222999998</v>
      </c>
      <c r="AT30" s="241">
        <v>2544.7381642999999</v>
      </c>
      <c r="AU30" s="241">
        <v>2554.3992816</v>
      </c>
      <c r="AV30" s="241">
        <v>2566.126119</v>
      </c>
      <c r="AW30" s="241">
        <v>2578.3298777</v>
      </c>
      <c r="AX30" s="241">
        <v>2591.5883027999998</v>
      </c>
      <c r="AY30" s="241">
        <v>2611.8187990000001</v>
      </c>
      <c r="AZ30" s="241">
        <v>2622.7485029999998</v>
      </c>
      <c r="BA30" s="241">
        <v>2630.2948196000002</v>
      </c>
      <c r="BB30" s="241">
        <v>2628.5590696999998</v>
      </c>
      <c r="BC30" s="241">
        <v>2633.7626209999999</v>
      </c>
      <c r="BD30" s="241">
        <v>2640.0067945000001</v>
      </c>
      <c r="BE30" s="241">
        <v>2648.1487265999999</v>
      </c>
      <c r="BF30" s="241">
        <v>2655.8312918000001</v>
      </c>
      <c r="BG30" s="241">
        <v>2663.9116264999998</v>
      </c>
      <c r="BH30" s="241">
        <v>2673.1940880000002</v>
      </c>
      <c r="BI30" s="334">
        <v>2681.4670000000001</v>
      </c>
      <c r="BJ30" s="334">
        <v>2689.5340000000001</v>
      </c>
      <c r="BK30" s="334">
        <v>2698.0720000000001</v>
      </c>
      <c r="BL30" s="334">
        <v>2705.221</v>
      </c>
      <c r="BM30" s="334">
        <v>2711.6559999999999</v>
      </c>
      <c r="BN30" s="334">
        <v>2715.5169999999998</v>
      </c>
      <c r="BO30" s="334">
        <v>2721.922</v>
      </c>
      <c r="BP30" s="334">
        <v>2729.01</v>
      </c>
      <c r="BQ30" s="334">
        <v>2737.5509999999999</v>
      </c>
      <c r="BR30" s="334">
        <v>2745.4279999999999</v>
      </c>
      <c r="BS30" s="334">
        <v>2753.41</v>
      </c>
      <c r="BT30" s="334">
        <v>2760.8670000000002</v>
      </c>
      <c r="BU30" s="334">
        <v>2769.5340000000001</v>
      </c>
      <c r="BV30" s="334">
        <v>2778.78</v>
      </c>
    </row>
    <row r="31" spans="1:74" ht="11.1" customHeight="1" x14ac:dyDescent="0.2">
      <c r="A31" s="148" t="s">
        <v>948</v>
      </c>
      <c r="B31" s="211" t="s">
        <v>601</v>
      </c>
      <c r="C31" s="241">
        <v>708.08515929999999</v>
      </c>
      <c r="D31" s="241">
        <v>709.87398566000002</v>
      </c>
      <c r="E31" s="241">
        <v>710.45014304999995</v>
      </c>
      <c r="F31" s="241">
        <v>707.30581461999998</v>
      </c>
      <c r="G31" s="241">
        <v>707.33749666999995</v>
      </c>
      <c r="H31" s="241">
        <v>708.03737236999996</v>
      </c>
      <c r="I31" s="241">
        <v>710.83173052999996</v>
      </c>
      <c r="J31" s="241">
        <v>711.79827690000002</v>
      </c>
      <c r="K31" s="241">
        <v>712.36330029999999</v>
      </c>
      <c r="L31" s="241">
        <v>711.11760401000004</v>
      </c>
      <c r="M31" s="241">
        <v>711.93647901999998</v>
      </c>
      <c r="N31" s="241">
        <v>713.41072859999997</v>
      </c>
      <c r="O31" s="241">
        <v>716.6588051</v>
      </c>
      <c r="P31" s="241">
        <v>718.60496455999998</v>
      </c>
      <c r="Q31" s="241">
        <v>720.36765932000003</v>
      </c>
      <c r="R31" s="241">
        <v>722.85567218000006</v>
      </c>
      <c r="S31" s="241">
        <v>723.56985047000001</v>
      </c>
      <c r="T31" s="241">
        <v>723.41897697000002</v>
      </c>
      <c r="U31" s="241">
        <v>719.05189905999998</v>
      </c>
      <c r="V31" s="241">
        <v>719.68428645999995</v>
      </c>
      <c r="W31" s="241">
        <v>721.96498654000004</v>
      </c>
      <c r="X31" s="241">
        <v>731.95059017999995</v>
      </c>
      <c r="Y31" s="241">
        <v>732.98547249000001</v>
      </c>
      <c r="Z31" s="241">
        <v>731.12622433000001</v>
      </c>
      <c r="AA31" s="241">
        <v>720.12866983000004</v>
      </c>
      <c r="AB31" s="241">
        <v>717.16429266</v>
      </c>
      <c r="AC31" s="241">
        <v>715.98891694999998</v>
      </c>
      <c r="AD31" s="241">
        <v>718.62662655999998</v>
      </c>
      <c r="AE31" s="241">
        <v>719.51119084000004</v>
      </c>
      <c r="AF31" s="241">
        <v>720.66669366999997</v>
      </c>
      <c r="AG31" s="241">
        <v>723.35368716999994</v>
      </c>
      <c r="AH31" s="241">
        <v>724.10565297999995</v>
      </c>
      <c r="AI31" s="241">
        <v>724.18314321000003</v>
      </c>
      <c r="AJ31" s="241">
        <v>721.40441268999996</v>
      </c>
      <c r="AK31" s="241">
        <v>721.76926069000001</v>
      </c>
      <c r="AL31" s="241">
        <v>723.09594201000004</v>
      </c>
      <c r="AM31" s="241">
        <v>726.81452244000002</v>
      </c>
      <c r="AN31" s="241">
        <v>728.99232108000001</v>
      </c>
      <c r="AO31" s="241">
        <v>731.05940371999998</v>
      </c>
      <c r="AP31" s="241">
        <v>733.13177887999996</v>
      </c>
      <c r="AQ31" s="241">
        <v>734.89042311000003</v>
      </c>
      <c r="AR31" s="241">
        <v>736.45134492</v>
      </c>
      <c r="AS31" s="241">
        <v>736.70840035000003</v>
      </c>
      <c r="AT31" s="241">
        <v>738.70348533000003</v>
      </c>
      <c r="AU31" s="241">
        <v>741.33045588000004</v>
      </c>
      <c r="AV31" s="241">
        <v>745.24481716000003</v>
      </c>
      <c r="AW31" s="241">
        <v>748.64392998999995</v>
      </c>
      <c r="AX31" s="241">
        <v>752.18329951999999</v>
      </c>
      <c r="AY31" s="241">
        <v>757.54227982999998</v>
      </c>
      <c r="AZ31" s="241">
        <v>760.10264721999999</v>
      </c>
      <c r="BA31" s="241">
        <v>761.54375576999996</v>
      </c>
      <c r="BB31" s="241">
        <v>759.88321174999999</v>
      </c>
      <c r="BC31" s="241">
        <v>760.57259789</v>
      </c>
      <c r="BD31" s="241">
        <v>761.62952048</v>
      </c>
      <c r="BE31" s="241">
        <v>763.29626094000002</v>
      </c>
      <c r="BF31" s="241">
        <v>764.90654534999999</v>
      </c>
      <c r="BG31" s="241">
        <v>766.70265513000004</v>
      </c>
      <c r="BH31" s="241">
        <v>768.93417452999995</v>
      </c>
      <c r="BI31" s="334">
        <v>770.91470000000004</v>
      </c>
      <c r="BJ31" s="334">
        <v>772.89400000000001</v>
      </c>
      <c r="BK31" s="334">
        <v>775.19569999999999</v>
      </c>
      <c r="BL31" s="334">
        <v>776.92930000000001</v>
      </c>
      <c r="BM31" s="334">
        <v>778.41849999999999</v>
      </c>
      <c r="BN31" s="334">
        <v>779.14179999999999</v>
      </c>
      <c r="BO31" s="334">
        <v>780.53359999999998</v>
      </c>
      <c r="BP31" s="334">
        <v>782.07209999999998</v>
      </c>
      <c r="BQ31" s="334">
        <v>783.88599999999997</v>
      </c>
      <c r="BR31" s="334">
        <v>785.62189999999998</v>
      </c>
      <c r="BS31" s="334">
        <v>787.4085</v>
      </c>
      <c r="BT31" s="334">
        <v>789.03930000000003</v>
      </c>
      <c r="BU31" s="334">
        <v>791.08159999999998</v>
      </c>
      <c r="BV31" s="334">
        <v>793.32920000000001</v>
      </c>
    </row>
    <row r="32" spans="1:74" ht="11.1" customHeight="1" x14ac:dyDescent="0.2">
      <c r="A32" s="148" t="s">
        <v>949</v>
      </c>
      <c r="B32" s="211" t="s">
        <v>602</v>
      </c>
      <c r="C32" s="241">
        <v>1492.1204924000001</v>
      </c>
      <c r="D32" s="241">
        <v>1502.6363031999999</v>
      </c>
      <c r="E32" s="241">
        <v>1508.5456276</v>
      </c>
      <c r="F32" s="241">
        <v>1501.9126080999999</v>
      </c>
      <c r="G32" s="241">
        <v>1504.5608526000001</v>
      </c>
      <c r="H32" s="241">
        <v>1508.5545038</v>
      </c>
      <c r="I32" s="241">
        <v>1517.2628881000001</v>
      </c>
      <c r="J32" s="241">
        <v>1521.4203574999999</v>
      </c>
      <c r="K32" s="241">
        <v>1524.3962386000001</v>
      </c>
      <c r="L32" s="241">
        <v>1519.9976552000001</v>
      </c>
      <c r="M32" s="241">
        <v>1525.2550166000001</v>
      </c>
      <c r="N32" s="241">
        <v>1533.9754465999999</v>
      </c>
      <c r="O32" s="241">
        <v>1554.1579595999999</v>
      </c>
      <c r="P32" s="241">
        <v>1563.8052662</v>
      </c>
      <c r="Q32" s="241">
        <v>1570.9163808000001</v>
      </c>
      <c r="R32" s="241">
        <v>1573.9139066</v>
      </c>
      <c r="S32" s="241">
        <v>1577.1356847</v>
      </c>
      <c r="T32" s="241">
        <v>1579.0043185</v>
      </c>
      <c r="U32" s="241">
        <v>1571.2592150999999</v>
      </c>
      <c r="V32" s="241">
        <v>1576.6170046</v>
      </c>
      <c r="W32" s="241">
        <v>1586.8170941000001</v>
      </c>
      <c r="X32" s="241">
        <v>1621.9425771000001</v>
      </c>
      <c r="Y32" s="241">
        <v>1626.7649468</v>
      </c>
      <c r="Z32" s="241">
        <v>1621.3672967</v>
      </c>
      <c r="AA32" s="241">
        <v>1583.1659004999999</v>
      </c>
      <c r="AB32" s="241">
        <v>1574.2660053</v>
      </c>
      <c r="AC32" s="241">
        <v>1572.0838848999999</v>
      </c>
      <c r="AD32" s="241">
        <v>1586.4383362000001</v>
      </c>
      <c r="AE32" s="241">
        <v>1590.3276676</v>
      </c>
      <c r="AF32" s="241">
        <v>1593.5706759</v>
      </c>
      <c r="AG32" s="241">
        <v>1596.0131888000001</v>
      </c>
      <c r="AH32" s="241">
        <v>1598.0791804999999</v>
      </c>
      <c r="AI32" s="241">
        <v>1599.6144786</v>
      </c>
      <c r="AJ32" s="241">
        <v>1596.3211205</v>
      </c>
      <c r="AK32" s="241">
        <v>1600.0185031999999</v>
      </c>
      <c r="AL32" s="241">
        <v>1606.4086642</v>
      </c>
      <c r="AM32" s="241">
        <v>1620.8654604999999</v>
      </c>
      <c r="AN32" s="241">
        <v>1628.6107853000001</v>
      </c>
      <c r="AO32" s="241">
        <v>1635.0184956000001</v>
      </c>
      <c r="AP32" s="241">
        <v>1637.9845815000001</v>
      </c>
      <c r="AQ32" s="241">
        <v>1643.2950702999999</v>
      </c>
      <c r="AR32" s="241">
        <v>1648.8459521</v>
      </c>
      <c r="AS32" s="241">
        <v>1654.1012023999999</v>
      </c>
      <c r="AT32" s="241">
        <v>1660.5348885999999</v>
      </c>
      <c r="AU32" s="241">
        <v>1667.6109862999999</v>
      </c>
      <c r="AV32" s="241">
        <v>1675.6789295999999</v>
      </c>
      <c r="AW32" s="241">
        <v>1683.7777744</v>
      </c>
      <c r="AX32" s="241">
        <v>1692.2569547999999</v>
      </c>
      <c r="AY32" s="241">
        <v>1705.5357514</v>
      </c>
      <c r="AZ32" s="241">
        <v>1711.4611428000001</v>
      </c>
      <c r="BA32" s="241">
        <v>1714.4524094000001</v>
      </c>
      <c r="BB32" s="241">
        <v>1709.0334774</v>
      </c>
      <c r="BC32" s="241">
        <v>1710.2635499</v>
      </c>
      <c r="BD32" s="241">
        <v>1712.6665531000001</v>
      </c>
      <c r="BE32" s="241">
        <v>1717.2793902999999</v>
      </c>
      <c r="BF32" s="241">
        <v>1721.2505772</v>
      </c>
      <c r="BG32" s="241">
        <v>1725.6170172</v>
      </c>
      <c r="BH32" s="241">
        <v>1730.9141950000001</v>
      </c>
      <c r="BI32" s="334">
        <v>1735.67</v>
      </c>
      <c r="BJ32" s="334">
        <v>1740.4179999999999</v>
      </c>
      <c r="BK32" s="334">
        <v>1745.5550000000001</v>
      </c>
      <c r="BL32" s="334">
        <v>1749.9960000000001</v>
      </c>
      <c r="BM32" s="334">
        <v>1754.134</v>
      </c>
      <c r="BN32" s="334">
        <v>1757.0129999999999</v>
      </c>
      <c r="BO32" s="334">
        <v>1761.2660000000001</v>
      </c>
      <c r="BP32" s="334">
        <v>1765.934</v>
      </c>
      <c r="BQ32" s="334">
        <v>1771.3789999999999</v>
      </c>
      <c r="BR32" s="334">
        <v>1776.6089999999999</v>
      </c>
      <c r="BS32" s="334">
        <v>1781.9829999999999</v>
      </c>
      <c r="BT32" s="334">
        <v>1787.1610000000001</v>
      </c>
      <c r="BU32" s="334">
        <v>1793.0830000000001</v>
      </c>
      <c r="BV32" s="334">
        <v>1799.4069999999999</v>
      </c>
    </row>
    <row r="33" spans="1:74" s="163" customFormat="1" ht="11.1" customHeight="1" x14ac:dyDescent="0.2">
      <c r="A33" s="148" t="s">
        <v>950</v>
      </c>
      <c r="B33" s="211" t="s">
        <v>603</v>
      </c>
      <c r="C33" s="241">
        <v>825.27098982999996</v>
      </c>
      <c r="D33" s="241">
        <v>827.92842660999997</v>
      </c>
      <c r="E33" s="241">
        <v>829.15409562000002</v>
      </c>
      <c r="F33" s="241">
        <v>826.10253932000001</v>
      </c>
      <c r="G33" s="241">
        <v>826.59876597000004</v>
      </c>
      <c r="H33" s="241">
        <v>827.79731801000003</v>
      </c>
      <c r="I33" s="241">
        <v>831.14275557999997</v>
      </c>
      <c r="J33" s="241">
        <v>832.66253831999995</v>
      </c>
      <c r="K33" s="241">
        <v>833.80122635999999</v>
      </c>
      <c r="L33" s="241">
        <v>832.87702721000005</v>
      </c>
      <c r="M33" s="241">
        <v>834.51487022000003</v>
      </c>
      <c r="N33" s="241">
        <v>837.03296288000001</v>
      </c>
      <c r="O33" s="241">
        <v>841.69166355000004</v>
      </c>
      <c r="P33" s="241">
        <v>845.02498679999997</v>
      </c>
      <c r="Q33" s="241">
        <v>848.29329096000004</v>
      </c>
      <c r="R33" s="241">
        <v>852.85818131999997</v>
      </c>
      <c r="S33" s="241">
        <v>854.97524333000001</v>
      </c>
      <c r="T33" s="241">
        <v>856.00608228999999</v>
      </c>
      <c r="U33" s="241">
        <v>850.55163293999999</v>
      </c>
      <c r="V33" s="241">
        <v>853.45932473000005</v>
      </c>
      <c r="W33" s="241">
        <v>859.33009242000003</v>
      </c>
      <c r="X33" s="241">
        <v>880.55507017000002</v>
      </c>
      <c r="Y33" s="241">
        <v>883.05863900999998</v>
      </c>
      <c r="Z33" s="241">
        <v>879.23193312000001</v>
      </c>
      <c r="AA33" s="241">
        <v>854.68779287999996</v>
      </c>
      <c r="AB33" s="241">
        <v>848.99090723999996</v>
      </c>
      <c r="AC33" s="241">
        <v>847.75411658999997</v>
      </c>
      <c r="AD33" s="241">
        <v>857.72942059000002</v>
      </c>
      <c r="AE33" s="241">
        <v>860.34882015999995</v>
      </c>
      <c r="AF33" s="241">
        <v>862.36431496</v>
      </c>
      <c r="AG33" s="241">
        <v>863.20464772000003</v>
      </c>
      <c r="AH33" s="241">
        <v>864.44077596</v>
      </c>
      <c r="AI33" s="241">
        <v>865.50144238999997</v>
      </c>
      <c r="AJ33" s="241">
        <v>864.44574438999996</v>
      </c>
      <c r="AK33" s="241">
        <v>866.61116417999995</v>
      </c>
      <c r="AL33" s="241">
        <v>870.05679912999994</v>
      </c>
      <c r="AM33" s="241">
        <v>877.65814234000004</v>
      </c>
      <c r="AN33" s="241">
        <v>881.50758780000001</v>
      </c>
      <c r="AO33" s="241">
        <v>884.48062861000005</v>
      </c>
      <c r="AP33" s="241">
        <v>885.32354292000002</v>
      </c>
      <c r="AQ33" s="241">
        <v>887.48406580000005</v>
      </c>
      <c r="AR33" s="241">
        <v>889.70847541000001</v>
      </c>
      <c r="AS33" s="241">
        <v>890.91236178999998</v>
      </c>
      <c r="AT33" s="241">
        <v>894.07785231000003</v>
      </c>
      <c r="AU33" s="241">
        <v>898.12053700000001</v>
      </c>
      <c r="AV33" s="241">
        <v>904.50147817000004</v>
      </c>
      <c r="AW33" s="241">
        <v>909.20275450999998</v>
      </c>
      <c r="AX33" s="241">
        <v>913.68542830000001</v>
      </c>
      <c r="AY33" s="241">
        <v>918.88796873000001</v>
      </c>
      <c r="AZ33" s="241">
        <v>922.22958557000004</v>
      </c>
      <c r="BA33" s="241">
        <v>924.64874798000005</v>
      </c>
      <c r="BB33" s="241">
        <v>924.29534941999998</v>
      </c>
      <c r="BC33" s="241">
        <v>926.25718289999998</v>
      </c>
      <c r="BD33" s="241">
        <v>928.68414185999995</v>
      </c>
      <c r="BE33" s="241">
        <v>932.18317539999998</v>
      </c>
      <c r="BF33" s="241">
        <v>935.08517352000001</v>
      </c>
      <c r="BG33" s="241">
        <v>937.99708530999999</v>
      </c>
      <c r="BH33" s="241">
        <v>940.95124000999999</v>
      </c>
      <c r="BI33" s="334">
        <v>943.8587</v>
      </c>
      <c r="BJ33" s="334">
        <v>946.75189999999998</v>
      </c>
      <c r="BK33" s="334">
        <v>949.94600000000003</v>
      </c>
      <c r="BL33" s="334">
        <v>952.57399999999996</v>
      </c>
      <c r="BM33" s="334">
        <v>954.95119999999997</v>
      </c>
      <c r="BN33" s="334">
        <v>956.43499999999995</v>
      </c>
      <c r="BO33" s="334">
        <v>958.79240000000004</v>
      </c>
      <c r="BP33" s="334">
        <v>961.38080000000002</v>
      </c>
      <c r="BQ33" s="334">
        <v>964.44240000000002</v>
      </c>
      <c r="BR33" s="334">
        <v>967.31129999999996</v>
      </c>
      <c r="BS33" s="334">
        <v>970.22979999999995</v>
      </c>
      <c r="BT33" s="334">
        <v>972.90740000000005</v>
      </c>
      <c r="BU33" s="334">
        <v>976.14269999999999</v>
      </c>
      <c r="BV33" s="334">
        <v>979.64530000000002</v>
      </c>
    </row>
    <row r="34" spans="1:74" s="163" customFormat="1" ht="11.1" customHeight="1" x14ac:dyDescent="0.2">
      <c r="A34" s="148" t="s">
        <v>951</v>
      </c>
      <c r="B34" s="211" t="s">
        <v>604</v>
      </c>
      <c r="C34" s="241">
        <v>1935.240896</v>
      </c>
      <c r="D34" s="241">
        <v>1943.968271</v>
      </c>
      <c r="E34" s="241">
        <v>1947.7512326000001</v>
      </c>
      <c r="F34" s="241">
        <v>1937.2818718999999</v>
      </c>
      <c r="G34" s="241">
        <v>1938.1569383000001</v>
      </c>
      <c r="H34" s="241">
        <v>1941.0685231</v>
      </c>
      <c r="I34" s="241">
        <v>1951.3850155</v>
      </c>
      <c r="J34" s="241">
        <v>1954.3433445999999</v>
      </c>
      <c r="K34" s="241">
        <v>1955.3118999999999</v>
      </c>
      <c r="L34" s="241">
        <v>1943.3512533999999</v>
      </c>
      <c r="M34" s="241">
        <v>1948.5448323999999</v>
      </c>
      <c r="N34" s="241">
        <v>1959.9532088000001</v>
      </c>
      <c r="O34" s="241">
        <v>1990.8233393999999</v>
      </c>
      <c r="P34" s="241">
        <v>2004.726093</v>
      </c>
      <c r="Q34" s="241">
        <v>2014.9084264000001</v>
      </c>
      <c r="R34" s="241">
        <v>2018.0229614</v>
      </c>
      <c r="S34" s="241">
        <v>2023.2749878</v>
      </c>
      <c r="T34" s="241">
        <v>2027.3171276</v>
      </c>
      <c r="U34" s="241">
        <v>2018.0532426</v>
      </c>
      <c r="V34" s="241">
        <v>2028.7477127</v>
      </c>
      <c r="W34" s="241">
        <v>2047.3043998000001</v>
      </c>
      <c r="X34" s="241">
        <v>2108.7311897999998</v>
      </c>
      <c r="Y34" s="241">
        <v>2116.7563964999999</v>
      </c>
      <c r="Z34" s="241">
        <v>2106.3879058000002</v>
      </c>
      <c r="AA34" s="241">
        <v>2035.7778369</v>
      </c>
      <c r="AB34" s="241">
        <v>2020.0078621</v>
      </c>
      <c r="AC34" s="241">
        <v>2017.2301006</v>
      </c>
      <c r="AD34" s="241">
        <v>2046.9852688999999</v>
      </c>
      <c r="AE34" s="241">
        <v>2055.5363966</v>
      </c>
      <c r="AF34" s="241">
        <v>2062.4242000999998</v>
      </c>
      <c r="AG34" s="241">
        <v>2065.4425010999998</v>
      </c>
      <c r="AH34" s="241">
        <v>2070.6582904000002</v>
      </c>
      <c r="AI34" s="241">
        <v>2075.8653895000002</v>
      </c>
      <c r="AJ34" s="241">
        <v>2080.4473609000001</v>
      </c>
      <c r="AK34" s="241">
        <v>2086.0994076000002</v>
      </c>
      <c r="AL34" s="241">
        <v>2092.2050923000002</v>
      </c>
      <c r="AM34" s="241">
        <v>2099.9821536999998</v>
      </c>
      <c r="AN34" s="241">
        <v>2106.0818100000001</v>
      </c>
      <c r="AO34" s="241">
        <v>2111.7217999</v>
      </c>
      <c r="AP34" s="241">
        <v>2115.1029784000002</v>
      </c>
      <c r="AQ34" s="241">
        <v>2121.1729945000002</v>
      </c>
      <c r="AR34" s="241">
        <v>2128.1327031999999</v>
      </c>
      <c r="AS34" s="241">
        <v>2136.6783836999998</v>
      </c>
      <c r="AT34" s="241">
        <v>2144.8952678999999</v>
      </c>
      <c r="AU34" s="241">
        <v>2153.4796350000001</v>
      </c>
      <c r="AV34" s="241">
        <v>2160.1098830000001</v>
      </c>
      <c r="AW34" s="241">
        <v>2171.1704177000001</v>
      </c>
      <c r="AX34" s="241">
        <v>2184.3396370999999</v>
      </c>
      <c r="AY34" s="241">
        <v>2206.9886535999999</v>
      </c>
      <c r="AZ34" s="241">
        <v>2218.846908</v>
      </c>
      <c r="BA34" s="241">
        <v>2227.2855126999998</v>
      </c>
      <c r="BB34" s="241">
        <v>2226.9458129999998</v>
      </c>
      <c r="BC34" s="241">
        <v>2232.5641093999998</v>
      </c>
      <c r="BD34" s="241">
        <v>2238.7817473</v>
      </c>
      <c r="BE34" s="241">
        <v>2246.3310302999998</v>
      </c>
      <c r="BF34" s="241">
        <v>2253.1981233000001</v>
      </c>
      <c r="BG34" s="241">
        <v>2260.1153300000001</v>
      </c>
      <c r="BH34" s="241">
        <v>2267.1799451000002</v>
      </c>
      <c r="BI34" s="334">
        <v>2274.1239999999998</v>
      </c>
      <c r="BJ34" s="334">
        <v>2281.0459999999998</v>
      </c>
      <c r="BK34" s="334">
        <v>2289.0509999999999</v>
      </c>
      <c r="BL34" s="334">
        <v>2295.0970000000002</v>
      </c>
      <c r="BM34" s="334">
        <v>2300.2910000000002</v>
      </c>
      <c r="BN34" s="334">
        <v>2302.6439999999998</v>
      </c>
      <c r="BO34" s="334">
        <v>2307.6239999999998</v>
      </c>
      <c r="BP34" s="334">
        <v>2313.2420000000002</v>
      </c>
      <c r="BQ34" s="334">
        <v>2320.2060000000001</v>
      </c>
      <c r="BR34" s="334">
        <v>2326.5709999999999</v>
      </c>
      <c r="BS34" s="334">
        <v>2333.0439999999999</v>
      </c>
      <c r="BT34" s="334">
        <v>2339.116</v>
      </c>
      <c r="BU34" s="334">
        <v>2346.1889999999999</v>
      </c>
      <c r="BV34" s="334">
        <v>2353.752</v>
      </c>
    </row>
    <row r="35" spans="1:74" s="163" customFormat="1" ht="11.1" customHeight="1" x14ac:dyDescent="0.2">
      <c r="A35" s="148"/>
      <c r="B35" s="168" t="s">
        <v>40</v>
      </c>
      <c r="C35" s="248"/>
      <c r="D35" s="248"/>
      <c r="E35" s="248"/>
      <c r="F35" s="248"/>
      <c r="G35" s="248"/>
      <c r="H35" s="248"/>
      <c r="I35" s="248"/>
      <c r="J35" s="248"/>
      <c r="K35" s="248"/>
      <c r="L35" s="248"/>
      <c r="M35" s="248"/>
      <c r="N35" s="248"/>
      <c r="O35" s="248"/>
      <c r="P35" s="248"/>
      <c r="Q35" s="248"/>
      <c r="R35" s="248"/>
      <c r="S35" s="248"/>
      <c r="T35" s="248"/>
      <c r="U35" s="248"/>
      <c r="V35" s="248"/>
      <c r="W35" s="248"/>
      <c r="X35" s="248"/>
      <c r="Y35" s="248"/>
      <c r="Z35" s="248"/>
      <c r="AA35" s="248"/>
      <c r="AB35" s="248"/>
      <c r="AC35" s="248"/>
      <c r="AD35" s="248"/>
      <c r="AE35" s="248"/>
      <c r="AF35" s="248"/>
      <c r="AG35" s="248"/>
      <c r="AH35" s="248"/>
      <c r="AI35" s="248"/>
      <c r="AJ35" s="248"/>
      <c r="AK35" s="248"/>
      <c r="AL35" s="248"/>
      <c r="AM35" s="248"/>
      <c r="AN35" s="248"/>
      <c r="AO35" s="248"/>
      <c r="AP35" s="248"/>
      <c r="AQ35" s="248"/>
      <c r="AR35" s="248"/>
      <c r="AS35" s="248"/>
      <c r="AT35" s="248"/>
      <c r="AU35" s="248"/>
      <c r="AV35" s="248"/>
      <c r="AW35" s="248"/>
      <c r="AX35" s="248"/>
      <c r="AY35" s="349"/>
      <c r="AZ35" s="248"/>
      <c r="BA35" s="248"/>
      <c r="BB35" s="248"/>
      <c r="BC35" s="248"/>
      <c r="BD35" s="248"/>
      <c r="BE35" s="248"/>
      <c r="BF35" s="248"/>
      <c r="BG35" s="248"/>
      <c r="BH35" s="248"/>
      <c r="BI35" s="349"/>
      <c r="BJ35" s="349"/>
      <c r="BK35" s="349"/>
      <c r="BL35" s="349"/>
      <c r="BM35" s="349"/>
      <c r="BN35" s="349"/>
      <c r="BO35" s="349"/>
      <c r="BP35" s="349"/>
      <c r="BQ35" s="349"/>
      <c r="BR35" s="349"/>
      <c r="BS35" s="349"/>
      <c r="BT35" s="349"/>
      <c r="BU35" s="349"/>
      <c r="BV35" s="349"/>
    </row>
    <row r="36" spans="1:74" s="163" customFormat="1" ht="11.1" customHeight="1" x14ac:dyDescent="0.2">
      <c r="A36" s="148" t="s">
        <v>952</v>
      </c>
      <c r="B36" s="211" t="s">
        <v>597</v>
      </c>
      <c r="C36" s="241">
        <v>5708.3798692</v>
      </c>
      <c r="D36" s="241">
        <v>5713.0871871999998</v>
      </c>
      <c r="E36" s="241">
        <v>5718.1596835</v>
      </c>
      <c r="F36" s="241">
        <v>5723.6480337000003</v>
      </c>
      <c r="G36" s="241">
        <v>5728.8065902999997</v>
      </c>
      <c r="H36" s="241">
        <v>5732.6906251</v>
      </c>
      <c r="I36" s="241">
        <v>5734.6682136999998</v>
      </c>
      <c r="J36" s="241">
        <v>5735.3586488999999</v>
      </c>
      <c r="K36" s="241">
        <v>5735.6940271000003</v>
      </c>
      <c r="L36" s="241">
        <v>5736.4137990999998</v>
      </c>
      <c r="M36" s="241">
        <v>5737.4868318999997</v>
      </c>
      <c r="N36" s="241">
        <v>5738.6893465000003</v>
      </c>
      <c r="O36" s="241">
        <v>5739.8287071000004</v>
      </c>
      <c r="P36" s="241">
        <v>5740.8368504999999</v>
      </c>
      <c r="Q36" s="241">
        <v>5741.6768567999998</v>
      </c>
      <c r="R36" s="241">
        <v>5742.3681761999997</v>
      </c>
      <c r="S36" s="241">
        <v>5743.1557401999999</v>
      </c>
      <c r="T36" s="241">
        <v>5744.3408502000002</v>
      </c>
      <c r="U36" s="241">
        <v>5746.1315154000004</v>
      </c>
      <c r="V36" s="241">
        <v>5748.3625744999999</v>
      </c>
      <c r="W36" s="241">
        <v>5750.7755739000004</v>
      </c>
      <c r="X36" s="241">
        <v>5753.1980669000004</v>
      </c>
      <c r="Y36" s="241">
        <v>5755.8016355999998</v>
      </c>
      <c r="Z36" s="241">
        <v>5758.8438687999997</v>
      </c>
      <c r="AA36" s="241">
        <v>5762.3796085000004</v>
      </c>
      <c r="AB36" s="241">
        <v>5765.6527078999998</v>
      </c>
      <c r="AC36" s="241">
        <v>5767.7042729000004</v>
      </c>
      <c r="AD36" s="241">
        <v>5767.9651426</v>
      </c>
      <c r="AE36" s="241">
        <v>5767.4250874999998</v>
      </c>
      <c r="AF36" s="241">
        <v>5767.4636111999998</v>
      </c>
      <c r="AG36" s="241">
        <v>5769.0978507</v>
      </c>
      <c r="AH36" s="241">
        <v>5771.895477</v>
      </c>
      <c r="AI36" s="241">
        <v>5775.0617945000004</v>
      </c>
      <c r="AJ36" s="241">
        <v>5777.9441782000004</v>
      </c>
      <c r="AK36" s="241">
        <v>5780.4582864000004</v>
      </c>
      <c r="AL36" s="241">
        <v>5782.6618482000003</v>
      </c>
      <c r="AM36" s="241">
        <v>5784.6969080999997</v>
      </c>
      <c r="AN36" s="241">
        <v>5787.0427725999998</v>
      </c>
      <c r="AO36" s="241">
        <v>5790.2630638000001</v>
      </c>
      <c r="AP36" s="241">
        <v>5794.6821226000002</v>
      </c>
      <c r="AQ36" s="241">
        <v>5799.6671659000003</v>
      </c>
      <c r="AR36" s="241">
        <v>5804.3461298000002</v>
      </c>
      <c r="AS36" s="241">
        <v>5808.0763723</v>
      </c>
      <c r="AT36" s="241">
        <v>5811.1329404999997</v>
      </c>
      <c r="AU36" s="241">
        <v>5814.0203038</v>
      </c>
      <c r="AV36" s="241">
        <v>5817.1463327000001</v>
      </c>
      <c r="AW36" s="241">
        <v>5820.5325024000003</v>
      </c>
      <c r="AX36" s="241">
        <v>5824.1036893999999</v>
      </c>
      <c r="AY36" s="241">
        <v>5827.7749336999996</v>
      </c>
      <c r="AZ36" s="241">
        <v>5831.4219290999999</v>
      </c>
      <c r="BA36" s="241">
        <v>5834.9105329000004</v>
      </c>
      <c r="BB36" s="241">
        <v>5838.1266351000004</v>
      </c>
      <c r="BC36" s="241">
        <v>5841.0362573000002</v>
      </c>
      <c r="BD36" s="241">
        <v>5843.6254537000004</v>
      </c>
      <c r="BE36" s="241">
        <v>5845.8940315999998</v>
      </c>
      <c r="BF36" s="241">
        <v>5847.8968099000003</v>
      </c>
      <c r="BG36" s="241">
        <v>5849.7023601999999</v>
      </c>
      <c r="BH36" s="241">
        <v>5851.3990418000003</v>
      </c>
      <c r="BI36" s="334">
        <v>5853.1540000000005</v>
      </c>
      <c r="BJ36" s="334">
        <v>5855.1559999999999</v>
      </c>
      <c r="BK36" s="334">
        <v>5857.52</v>
      </c>
      <c r="BL36" s="334">
        <v>5860.0829999999996</v>
      </c>
      <c r="BM36" s="334">
        <v>5862.6109999999999</v>
      </c>
      <c r="BN36" s="334">
        <v>5864.8969999999999</v>
      </c>
      <c r="BO36" s="334">
        <v>5866.8559999999998</v>
      </c>
      <c r="BP36" s="334">
        <v>5868.4269999999997</v>
      </c>
      <c r="BQ36" s="334">
        <v>5869.6220000000003</v>
      </c>
      <c r="BR36" s="334">
        <v>5870.7259999999997</v>
      </c>
      <c r="BS36" s="334">
        <v>5872.0959999999995</v>
      </c>
      <c r="BT36" s="334">
        <v>5873.9830000000002</v>
      </c>
      <c r="BU36" s="334">
        <v>5876.2290000000003</v>
      </c>
      <c r="BV36" s="334">
        <v>5878.57</v>
      </c>
    </row>
    <row r="37" spans="1:74" s="163" customFormat="1" ht="11.1" customHeight="1" x14ac:dyDescent="0.2">
      <c r="A37" s="148" t="s">
        <v>953</v>
      </c>
      <c r="B37" s="211" t="s">
        <v>631</v>
      </c>
      <c r="C37" s="241">
        <v>15620.548409000001</v>
      </c>
      <c r="D37" s="241">
        <v>15627.532353000001</v>
      </c>
      <c r="E37" s="241">
        <v>15634.239351</v>
      </c>
      <c r="F37" s="241">
        <v>15640.658791</v>
      </c>
      <c r="G37" s="241">
        <v>15647.439168000001</v>
      </c>
      <c r="H37" s="241">
        <v>15655.393753</v>
      </c>
      <c r="I37" s="241">
        <v>15665.06215</v>
      </c>
      <c r="J37" s="241">
        <v>15675.889279000001</v>
      </c>
      <c r="K37" s="241">
        <v>15687.046388999999</v>
      </c>
      <c r="L37" s="241">
        <v>15697.870813</v>
      </c>
      <c r="M37" s="241">
        <v>15708.364205</v>
      </c>
      <c r="N37" s="241">
        <v>15718.694298</v>
      </c>
      <c r="O37" s="241">
        <v>15729.027196999999</v>
      </c>
      <c r="P37" s="241">
        <v>15739.522476</v>
      </c>
      <c r="Q37" s="241">
        <v>15750.33808</v>
      </c>
      <c r="R37" s="241">
        <v>15761.440237000001</v>
      </c>
      <c r="S37" s="241">
        <v>15772.028321</v>
      </c>
      <c r="T37" s="241">
        <v>15781.109990000001</v>
      </c>
      <c r="U37" s="241">
        <v>15788.052174</v>
      </c>
      <c r="V37" s="241">
        <v>15793.658880999999</v>
      </c>
      <c r="W37" s="241">
        <v>15799.093392999999</v>
      </c>
      <c r="X37" s="241">
        <v>15805.354934000001</v>
      </c>
      <c r="Y37" s="241">
        <v>15812.786513999999</v>
      </c>
      <c r="Z37" s="241">
        <v>15821.567085000001</v>
      </c>
      <c r="AA37" s="241">
        <v>15831.446921000001</v>
      </c>
      <c r="AB37" s="241">
        <v>15840.461576</v>
      </c>
      <c r="AC37" s="241">
        <v>15846.217924</v>
      </c>
      <c r="AD37" s="241">
        <v>15847.280624999999</v>
      </c>
      <c r="AE37" s="241">
        <v>15846.045486999999</v>
      </c>
      <c r="AF37" s="241">
        <v>15845.866107</v>
      </c>
      <c r="AG37" s="241">
        <v>15849.242088999999</v>
      </c>
      <c r="AH37" s="241">
        <v>15855.257065</v>
      </c>
      <c r="AI37" s="241">
        <v>15862.140678</v>
      </c>
      <c r="AJ37" s="241">
        <v>15868.423445</v>
      </c>
      <c r="AK37" s="241">
        <v>15873.839391</v>
      </c>
      <c r="AL37" s="241">
        <v>15878.423414000001</v>
      </c>
      <c r="AM37" s="241">
        <v>15882.476357</v>
      </c>
      <c r="AN37" s="241">
        <v>15887.362821999999</v>
      </c>
      <c r="AO37" s="241">
        <v>15894.713355</v>
      </c>
      <c r="AP37" s="241">
        <v>15905.452603</v>
      </c>
      <c r="AQ37" s="241">
        <v>15917.681632</v>
      </c>
      <c r="AR37" s="241">
        <v>15928.795615000001</v>
      </c>
      <c r="AS37" s="241">
        <v>15936.894980999999</v>
      </c>
      <c r="AT37" s="241">
        <v>15942.901196000001</v>
      </c>
      <c r="AU37" s="241">
        <v>15948.440986</v>
      </c>
      <c r="AV37" s="241">
        <v>15954.803032</v>
      </c>
      <c r="AW37" s="241">
        <v>15961.923832</v>
      </c>
      <c r="AX37" s="241">
        <v>15969.40184</v>
      </c>
      <c r="AY37" s="241">
        <v>15976.907143</v>
      </c>
      <c r="AZ37" s="241">
        <v>15984.396360999999</v>
      </c>
      <c r="BA37" s="241">
        <v>15991.897744</v>
      </c>
      <c r="BB37" s="241">
        <v>15999.35216</v>
      </c>
      <c r="BC37" s="241">
        <v>16006.35094</v>
      </c>
      <c r="BD37" s="241">
        <v>16012.398028</v>
      </c>
      <c r="BE37" s="241">
        <v>16017.128192</v>
      </c>
      <c r="BF37" s="241">
        <v>16020.699479999999</v>
      </c>
      <c r="BG37" s="241">
        <v>16023.400765</v>
      </c>
      <c r="BH37" s="241">
        <v>16025.643963</v>
      </c>
      <c r="BI37" s="334">
        <v>16028.33</v>
      </c>
      <c r="BJ37" s="334">
        <v>16032.5</v>
      </c>
      <c r="BK37" s="334">
        <v>16038.75</v>
      </c>
      <c r="BL37" s="334">
        <v>16046.1</v>
      </c>
      <c r="BM37" s="334">
        <v>16053.12</v>
      </c>
      <c r="BN37" s="334">
        <v>16058.76</v>
      </c>
      <c r="BO37" s="334">
        <v>16063.29</v>
      </c>
      <c r="BP37" s="334">
        <v>16067.37</v>
      </c>
      <c r="BQ37" s="334">
        <v>16071.44</v>
      </c>
      <c r="BR37" s="334">
        <v>16075.25</v>
      </c>
      <c r="BS37" s="334">
        <v>16078.36</v>
      </c>
      <c r="BT37" s="334">
        <v>16080.55</v>
      </c>
      <c r="BU37" s="334">
        <v>16082.5</v>
      </c>
      <c r="BV37" s="334">
        <v>16085.12</v>
      </c>
    </row>
    <row r="38" spans="1:74" s="163" customFormat="1" ht="11.1" customHeight="1" x14ac:dyDescent="0.2">
      <c r="A38" s="148" t="s">
        <v>954</v>
      </c>
      <c r="B38" s="211" t="s">
        <v>598</v>
      </c>
      <c r="C38" s="241">
        <v>18139.857295000002</v>
      </c>
      <c r="D38" s="241">
        <v>18145.505541999999</v>
      </c>
      <c r="E38" s="241">
        <v>18150.600692</v>
      </c>
      <c r="F38" s="241">
        <v>18155.051310999999</v>
      </c>
      <c r="G38" s="241">
        <v>18160.147548000001</v>
      </c>
      <c r="H38" s="241">
        <v>18167.524946000001</v>
      </c>
      <c r="I38" s="241">
        <v>18178.266739999999</v>
      </c>
      <c r="J38" s="241">
        <v>18191.246921000002</v>
      </c>
      <c r="K38" s="241">
        <v>18204.78717</v>
      </c>
      <c r="L38" s="241">
        <v>18217.581739000001</v>
      </c>
      <c r="M38" s="241">
        <v>18229.815151999999</v>
      </c>
      <c r="N38" s="241">
        <v>18242.044503000001</v>
      </c>
      <c r="O38" s="241">
        <v>18254.642318999999</v>
      </c>
      <c r="P38" s="241">
        <v>18267.242858000001</v>
      </c>
      <c r="Q38" s="241">
        <v>18279.295814000001</v>
      </c>
      <c r="R38" s="241">
        <v>18290.579416</v>
      </c>
      <c r="S38" s="241">
        <v>18302.186054999998</v>
      </c>
      <c r="T38" s="241">
        <v>18315.536660999998</v>
      </c>
      <c r="U38" s="241">
        <v>18331.623368</v>
      </c>
      <c r="V38" s="241">
        <v>18349.723129999998</v>
      </c>
      <c r="W38" s="241">
        <v>18368.684101999999</v>
      </c>
      <c r="X38" s="241">
        <v>18387.650114</v>
      </c>
      <c r="Y38" s="241">
        <v>18406.947678</v>
      </c>
      <c r="Z38" s="241">
        <v>18427.198979000001</v>
      </c>
      <c r="AA38" s="241">
        <v>18448.600751000002</v>
      </c>
      <c r="AB38" s="241">
        <v>18469.647933</v>
      </c>
      <c r="AC38" s="241">
        <v>18488.410011</v>
      </c>
      <c r="AD38" s="241">
        <v>18503.285497000001</v>
      </c>
      <c r="AE38" s="241">
        <v>18513.988989000001</v>
      </c>
      <c r="AF38" s="241">
        <v>18520.564111</v>
      </c>
      <c r="AG38" s="241">
        <v>18523.349163999999</v>
      </c>
      <c r="AH38" s="241">
        <v>18523.861158</v>
      </c>
      <c r="AI38" s="241">
        <v>18523.911783</v>
      </c>
      <c r="AJ38" s="241">
        <v>18524.863409000001</v>
      </c>
      <c r="AK38" s="241">
        <v>18526.281135000001</v>
      </c>
      <c r="AL38" s="241">
        <v>18527.280741999999</v>
      </c>
      <c r="AM38" s="241">
        <v>18527.412918000002</v>
      </c>
      <c r="AN38" s="241">
        <v>18527.967992000002</v>
      </c>
      <c r="AO38" s="241">
        <v>18530.671204999999</v>
      </c>
      <c r="AP38" s="241">
        <v>18536.724696000001</v>
      </c>
      <c r="AQ38" s="241">
        <v>18545.238222</v>
      </c>
      <c r="AR38" s="241">
        <v>18554.798441999999</v>
      </c>
      <c r="AS38" s="241">
        <v>18564.219193000001</v>
      </c>
      <c r="AT38" s="241">
        <v>18573.223035999999</v>
      </c>
      <c r="AU38" s="241">
        <v>18581.759711999999</v>
      </c>
      <c r="AV38" s="241">
        <v>18589.803005000002</v>
      </c>
      <c r="AW38" s="241">
        <v>18597.422870999999</v>
      </c>
      <c r="AX38" s="241">
        <v>18604.713308999999</v>
      </c>
      <c r="AY38" s="241">
        <v>18611.707537999999</v>
      </c>
      <c r="AZ38" s="241">
        <v>18618.195664999999</v>
      </c>
      <c r="BA38" s="241">
        <v>18623.907017000001</v>
      </c>
      <c r="BB38" s="241">
        <v>18628.717535</v>
      </c>
      <c r="BC38" s="241">
        <v>18633.089612</v>
      </c>
      <c r="BD38" s="241">
        <v>18637.632251999999</v>
      </c>
      <c r="BE38" s="241">
        <v>18642.787455999998</v>
      </c>
      <c r="BF38" s="241">
        <v>18648.32919</v>
      </c>
      <c r="BG38" s="241">
        <v>18653.864415</v>
      </c>
      <c r="BH38" s="241">
        <v>18659.172452999999</v>
      </c>
      <c r="BI38" s="334">
        <v>18664.72</v>
      </c>
      <c r="BJ38" s="334">
        <v>18671.150000000001</v>
      </c>
      <c r="BK38" s="334">
        <v>18678.87</v>
      </c>
      <c r="BL38" s="334">
        <v>18687.310000000001</v>
      </c>
      <c r="BM38" s="334">
        <v>18695.669999999998</v>
      </c>
      <c r="BN38" s="334">
        <v>18703.34</v>
      </c>
      <c r="BO38" s="334">
        <v>18710.46</v>
      </c>
      <c r="BP38" s="334">
        <v>18717.37</v>
      </c>
      <c r="BQ38" s="334">
        <v>18724.34</v>
      </c>
      <c r="BR38" s="334">
        <v>18731.39</v>
      </c>
      <c r="BS38" s="334">
        <v>18738.48</v>
      </c>
      <c r="BT38" s="334">
        <v>18745.62</v>
      </c>
      <c r="BU38" s="334">
        <v>18752.919999999998</v>
      </c>
      <c r="BV38" s="334">
        <v>18760.55</v>
      </c>
    </row>
    <row r="39" spans="1:74" s="163" customFormat="1" ht="11.1" customHeight="1" x14ac:dyDescent="0.2">
      <c r="A39" s="148" t="s">
        <v>955</v>
      </c>
      <c r="B39" s="211" t="s">
        <v>599</v>
      </c>
      <c r="C39" s="241">
        <v>8164.1522547000004</v>
      </c>
      <c r="D39" s="241">
        <v>8168.3957350999999</v>
      </c>
      <c r="E39" s="241">
        <v>8172.3937526999998</v>
      </c>
      <c r="F39" s="241">
        <v>8176.1273541999999</v>
      </c>
      <c r="G39" s="241">
        <v>8180.1515800999996</v>
      </c>
      <c r="H39" s="241">
        <v>8185.1649697000003</v>
      </c>
      <c r="I39" s="241">
        <v>8191.6296085000004</v>
      </c>
      <c r="J39" s="241">
        <v>8199.0617672000008</v>
      </c>
      <c r="K39" s="241">
        <v>8206.7412626999994</v>
      </c>
      <c r="L39" s="241">
        <v>8214.1055742999997</v>
      </c>
      <c r="M39" s="241">
        <v>8221.2228305999997</v>
      </c>
      <c r="N39" s="241">
        <v>8228.3188222999997</v>
      </c>
      <c r="O39" s="241">
        <v>8235.5512237999992</v>
      </c>
      <c r="P39" s="241">
        <v>8242.8052427999992</v>
      </c>
      <c r="Q39" s="241">
        <v>8249.8979706999999</v>
      </c>
      <c r="R39" s="241">
        <v>8256.7444269999996</v>
      </c>
      <c r="S39" s="241">
        <v>8263.6513446999998</v>
      </c>
      <c r="T39" s="241">
        <v>8271.0233850999994</v>
      </c>
      <c r="U39" s="241">
        <v>8279.1507290000009</v>
      </c>
      <c r="V39" s="241">
        <v>8287.8656351999998</v>
      </c>
      <c r="W39" s="241">
        <v>8296.8858820000005</v>
      </c>
      <c r="X39" s="241">
        <v>8306.0116378999992</v>
      </c>
      <c r="Y39" s="241">
        <v>8315.3726327999993</v>
      </c>
      <c r="Z39" s="241">
        <v>8325.1809871999994</v>
      </c>
      <c r="AA39" s="241">
        <v>8335.4744386000002</v>
      </c>
      <c r="AB39" s="241">
        <v>8345.5931937999994</v>
      </c>
      <c r="AC39" s="241">
        <v>8354.7030771000009</v>
      </c>
      <c r="AD39" s="241">
        <v>8362.0981957000004</v>
      </c>
      <c r="AE39" s="241">
        <v>8367.5857899000002</v>
      </c>
      <c r="AF39" s="241">
        <v>8371.1013829999993</v>
      </c>
      <c r="AG39" s="241">
        <v>8372.7395608000006</v>
      </c>
      <c r="AH39" s="241">
        <v>8373.2311583999999</v>
      </c>
      <c r="AI39" s="241">
        <v>8373.4660734000008</v>
      </c>
      <c r="AJ39" s="241">
        <v>8374.1234684999999</v>
      </c>
      <c r="AK39" s="241">
        <v>8375.0395678999994</v>
      </c>
      <c r="AL39" s="241">
        <v>8375.8398608999996</v>
      </c>
      <c r="AM39" s="241">
        <v>8376.3136044000003</v>
      </c>
      <c r="AN39" s="241">
        <v>8376.9051263000001</v>
      </c>
      <c r="AO39" s="241">
        <v>8378.2225218999993</v>
      </c>
      <c r="AP39" s="241">
        <v>8380.7764927999997</v>
      </c>
      <c r="AQ39" s="241">
        <v>8384.6881658999991</v>
      </c>
      <c r="AR39" s="241">
        <v>8389.9812743999992</v>
      </c>
      <c r="AS39" s="241">
        <v>8396.5714547999996</v>
      </c>
      <c r="AT39" s="241">
        <v>8403.9419565000007</v>
      </c>
      <c r="AU39" s="241">
        <v>8411.4679326000005</v>
      </c>
      <c r="AV39" s="241">
        <v>8418.6689010999999</v>
      </c>
      <c r="AW39" s="241">
        <v>8425.6418405999993</v>
      </c>
      <c r="AX39" s="241">
        <v>8432.628095</v>
      </c>
      <c r="AY39" s="241">
        <v>8439.7761138000005</v>
      </c>
      <c r="AZ39" s="241">
        <v>8446.8627694000006</v>
      </c>
      <c r="BA39" s="241">
        <v>8453.5720397999994</v>
      </c>
      <c r="BB39" s="241">
        <v>8459.6936910999993</v>
      </c>
      <c r="BC39" s="241">
        <v>8465.4406419999996</v>
      </c>
      <c r="BD39" s="241">
        <v>8471.1315993999997</v>
      </c>
      <c r="BE39" s="241">
        <v>8476.9985426000003</v>
      </c>
      <c r="BF39" s="241">
        <v>8482.9265415000009</v>
      </c>
      <c r="BG39" s="241">
        <v>8488.7139382999994</v>
      </c>
      <c r="BH39" s="241">
        <v>8494.2405321999995</v>
      </c>
      <c r="BI39" s="334">
        <v>8499.7119999999995</v>
      </c>
      <c r="BJ39" s="334">
        <v>8505.4150000000009</v>
      </c>
      <c r="BK39" s="334">
        <v>8511.5499999999993</v>
      </c>
      <c r="BL39" s="334">
        <v>8517.9670000000006</v>
      </c>
      <c r="BM39" s="334">
        <v>8524.4290000000001</v>
      </c>
      <c r="BN39" s="334">
        <v>8530.7479999999996</v>
      </c>
      <c r="BO39" s="334">
        <v>8536.94</v>
      </c>
      <c r="BP39" s="334">
        <v>8543.0689999999995</v>
      </c>
      <c r="BQ39" s="334">
        <v>8549.2060000000001</v>
      </c>
      <c r="BR39" s="334">
        <v>8555.4449999999997</v>
      </c>
      <c r="BS39" s="334">
        <v>8561.8829999999998</v>
      </c>
      <c r="BT39" s="334">
        <v>8568.5720000000001</v>
      </c>
      <c r="BU39" s="334">
        <v>8575.3770000000004</v>
      </c>
      <c r="BV39" s="334">
        <v>8582.1129999999994</v>
      </c>
    </row>
    <row r="40" spans="1:74" s="163" customFormat="1" ht="11.1" customHeight="1" x14ac:dyDescent="0.2">
      <c r="A40" s="148" t="s">
        <v>956</v>
      </c>
      <c r="B40" s="211" t="s">
        <v>600</v>
      </c>
      <c r="C40" s="241">
        <v>23359.775923000001</v>
      </c>
      <c r="D40" s="241">
        <v>23381.986263999999</v>
      </c>
      <c r="E40" s="241">
        <v>23403.920804000001</v>
      </c>
      <c r="F40" s="241">
        <v>23425.563887</v>
      </c>
      <c r="G40" s="241">
        <v>23447.632925000002</v>
      </c>
      <c r="H40" s="241">
        <v>23471.028596</v>
      </c>
      <c r="I40" s="241">
        <v>23496.345066000002</v>
      </c>
      <c r="J40" s="241">
        <v>23522.950449</v>
      </c>
      <c r="K40" s="241">
        <v>23549.906347</v>
      </c>
      <c r="L40" s="241">
        <v>23576.470926000002</v>
      </c>
      <c r="M40" s="241">
        <v>23602.688618</v>
      </c>
      <c r="N40" s="241">
        <v>23628.800421</v>
      </c>
      <c r="O40" s="241">
        <v>23655.002863999998</v>
      </c>
      <c r="P40" s="241">
        <v>23681.314617</v>
      </c>
      <c r="Q40" s="241">
        <v>23707.709878000001</v>
      </c>
      <c r="R40" s="241">
        <v>23734.095785000001</v>
      </c>
      <c r="S40" s="241">
        <v>23760.111217999998</v>
      </c>
      <c r="T40" s="241">
        <v>23785.327995</v>
      </c>
      <c r="U40" s="241">
        <v>23809.506218999999</v>
      </c>
      <c r="V40" s="241">
        <v>23833.159156999998</v>
      </c>
      <c r="W40" s="241">
        <v>23856.988358999999</v>
      </c>
      <c r="X40" s="241">
        <v>23881.661362999999</v>
      </c>
      <c r="Y40" s="241">
        <v>23907.709637</v>
      </c>
      <c r="Z40" s="241">
        <v>23935.63063</v>
      </c>
      <c r="AA40" s="241">
        <v>23965.261944999998</v>
      </c>
      <c r="AB40" s="241">
        <v>23993.801778000001</v>
      </c>
      <c r="AC40" s="241">
        <v>24017.788476999998</v>
      </c>
      <c r="AD40" s="241">
        <v>24035.03427</v>
      </c>
      <c r="AE40" s="241">
        <v>24048.446900999999</v>
      </c>
      <c r="AF40" s="241">
        <v>24062.207992</v>
      </c>
      <c r="AG40" s="241">
        <v>24079.502055000001</v>
      </c>
      <c r="AH40" s="241">
        <v>24099.525164999999</v>
      </c>
      <c r="AI40" s="241">
        <v>24120.476280999999</v>
      </c>
      <c r="AJ40" s="241">
        <v>24140.844822999999</v>
      </c>
      <c r="AK40" s="241">
        <v>24160.282028000001</v>
      </c>
      <c r="AL40" s="241">
        <v>24178.729589999999</v>
      </c>
      <c r="AM40" s="241">
        <v>24196.477978999999</v>
      </c>
      <c r="AN40" s="241">
        <v>24215.212774</v>
      </c>
      <c r="AO40" s="241">
        <v>24236.968331</v>
      </c>
      <c r="AP40" s="241">
        <v>24263.099160000002</v>
      </c>
      <c r="AQ40" s="241">
        <v>24292.240375000001</v>
      </c>
      <c r="AR40" s="241">
        <v>24322.347246000001</v>
      </c>
      <c r="AS40" s="241">
        <v>24351.800453</v>
      </c>
      <c r="AT40" s="241">
        <v>24380.68232</v>
      </c>
      <c r="AU40" s="241">
        <v>24409.500585000002</v>
      </c>
      <c r="AV40" s="241">
        <v>24438.704335999999</v>
      </c>
      <c r="AW40" s="241">
        <v>24468.508066999999</v>
      </c>
      <c r="AX40" s="241">
        <v>24499.067623999999</v>
      </c>
      <c r="AY40" s="241">
        <v>24530.338999</v>
      </c>
      <c r="AZ40" s="241">
        <v>24561.478768000001</v>
      </c>
      <c r="BA40" s="241">
        <v>24591.443653999999</v>
      </c>
      <c r="BB40" s="241">
        <v>24619.535699</v>
      </c>
      <c r="BC40" s="241">
        <v>24646.438219</v>
      </c>
      <c r="BD40" s="241">
        <v>24673.179852000001</v>
      </c>
      <c r="BE40" s="241">
        <v>24700.483208000001</v>
      </c>
      <c r="BF40" s="241">
        <v>24727.846794000001</v>
      </c>
      <c r="BG40" s="241">
        <v>24754.463090000001</v>
      </c>
      <c r="BH40" s="241">
        <v>24779.955771000001</v>
      </c>
      <c r="BI40" s="334">
        <v>24805.67</v>
      </c>
      <c r="BJ40" s="334">
        <v>24833.4</v>
      </c>
      <c r="BK40" s="334">
        <v>24864.26</v>
      </c>
      <c r="BL40" s="334">
        <v>24896.87</v>
      </c>
      <c r="BM40" s="334">
        <v>24929.17</v>
      </c>
      <c r="BN40" s="334">
        <v>24959.61</v>
      </c>
      <c r="BO40" s="334">
        <v>24988.560000000001</v>
      </c>
      <c r="BP40" s="334">
        <v>25016.9</v>
      </c>
      <c r="BQ40" s="334">
        <v>25045.33</v>
      </c>
      <c r="BR40" s="334">
        <v>25073.9</v>
      </c>
      <c r="BS40" s="334">
        <v>25102.5</v>
      </c>
      <c r="BT40" s="334">
        <v>25131.05</v>
      </c>
      <c r="BU40" s="334">
        <v>25159.66</v>
      </c>
      <c r="BV40" s="334">
        <v>25188.44</v>
      </c>
    </row>
    <row r="41" spans="1:74" s="163" customFormat="1" ht="11.1" customHeight="1" x14ac:dyDescent="0.2">
      <c r="A41" s="148" t="s">
        <v>957</v>
      </c>
      <c r="B41" s="211" t="s">
        <v>601</v>
      </c>
      <c r="C41" s="241">
        <v>7286.9881225999998</v>
      </c>
      <c r="D41" s="241">
        <v>7294.4138602000003</v>
      </c>
      <c r="E41" s="241">
        <v>7302.0245586000001</v>
      </c>
      <c r="F41" s="241">
        <v>7309.8602211999996</v>
      </c>
      <c r="G41" s="241">
        <v>7317.5588822</v>
      </c>
      <c r="H41" s="241">
        <v>7324.6580833999997</v>
      </c>
      <c r="I41" s="241">
        <v>7330.8478451999999</v>
      </c>
      <c r="J41" s="241">
        <v>7336.4281013999998</v>
      </c>
      <c r="K41" s="241">
        <v>7341.8512643000004</v>
      </c>
      <c r="L41" s="241">
        <v>7347.4712821000003</v>
      </c>
      <c r="M41" s="241">
        <v>7353.2482461</v>
      </c>
      <c r="N41" s="241">
        <v>7359.0437836999999</v>
      </c>
      <c r="O41" s="241">
        <v>7364.7594356</v>
      </c>
      <c r="P41" s="241">
        <v>7370.4563980000003</v>
      </c>
      <c r="Q41" s="241">
        <v>7376.2357805000001</v>
      </c>
      <c r="R41" s="241">
        <v>7382.1224540000003</v>
      </c>
      <c r="S41" s="241">
        <v>7387.8363344999998</v>
      </c>
      <c r="T41" s="241">
        <v>7393.0210991000004</v>
      </c>
      <c r="U41" s="241">
        <v>7397.4510561999996</v>
      </c>
      <c r="V41" s="241">
        <v>7401.4230398999998</v>
      </c>
      <c r="W41" s="241">
        <v>7405.3645156000002</v>
      </c>
      <c r="X41" s="241">
        <v>7409.6492408000004</v>
      </c>
      <c r="Y41" s="241">
        <v>7414.4361417</v>
      </c>
      <c r="Z41" s="241">
        <v>7419.8304365000004</v>
      </c>
      <c r="AA41" s="241">
        <v>7425.7383301</v>
      </c>
      <c r="AB41" s="241">
        <v>7431.2699746999997</v>
      </c>
      <c r="AC41" s="241">
        <v>7435.3365093000002</v>
      </c>
      <c r="AD41" s="241">
        <v>7437.2664158999996</v>
      </c>
      <c r="AE41" s="241">
        <v>7438.0575482000004</v>
      </c>
      <c r="AF41" s="241">
        <v>7439.1251033999997</v>
      </c>
      <c r="AG41" s="241">
        <v>7441.5363489000001</v>
      </c>
      <c r="AH41" s="241">
        <v>7444.9668347999996</v>
      </c>
      <c r="AI41" s="241">
        <v>7448.7441818999996</v>
      </c>
      <c r="AJ41" s="241">
        <v>7452.3045908000004</v>
      </c>
      <c r="AK41" s="241">
        <v>7455.5185824</v>
      </c>
      <c r="AL41" s="241">
        <v>7458.3652572000001</v>
      </c>
      <c r="AM41" s="241">
        <v>7460.9531998000002</v>
      </c>
      <c r="AN41" s="241">
        <v>7463.9089313000004</v>
      </c>
      <c r="AO41" s="241">
        <v>7467.9884562999996</v>
      </c>
      <c r="AP41" s="241">
        <v>7473.6308019999997</v>
      </c>
      <c r="AQ41" s="241">
        <v>7480.0070833999998</v>
      </c>
      <c r="AR41" s="241">
        <v>7485.9714376000002</v>
      </c>
      <c r="AS41" s="241">
        <v>7490.6767694999999</v>
      </c>
      <c r="AT41" s="241">
        <v>7494.4710542000003</v>
      </c>
      <c r="AU41" s="241">
        <v>7498.0010346999998</v>
      </c>
      <c r="AV41" s="241">
        <v>7501.7886816999999</v>
      </c>
      <c r="AW41" s="241">
        <v>7505.8568773999996</v>
      </c>
      <c r="AX41" s="241">
        <v>7510.1037316000002</v>
      </c>
      <c r="AY41" s="241">
        <v>7514.4079588000004</v>
      </c>
      <c r="AZ41" s="241">
        <v>7518.5706908000002</v>
      </c>
      <c r="BA41" s="241">
        <v>7522.3736639999997</v>
      </c>
      <c r="BB41" s="241">
        <v>7525.6799741000004</v>
      </c>
      <c r="BC41" s="241">
        <v>7528.6781552000002</v>
      </c>
      <c r="BD41" s="241">
        <v>7531.6381009999996</v>
      </c>
      <c r="BE41" s="241">
        <v>7534.7686847000004</v>
      </c>
      <c r="BF41" s="241">
        <v>7538.0346986000004</v>
      </c>
      <c r="BG41" s="241">
        <v>7541.3399145000003</v>
      </c>
      <c r="BH41" s="241">
        <v>7544.6470196</v>
      </c>
      <c r="BI41" s="334">
        <v>7548.1540000000005</v>
      </c>
      <c r="BJ41" s="334">
        <v>7552.1189999999997</v>
      </c>
      <c r="BK41" s="334">
        <v>7556.7070000000003</v>
      </c>
      <c r="BL41" s="334">
        <v>7561.7129999999997</v>
      </c>
      <c r="BM41" s="334">
        <v>7566.8440000000001</v>
      </c>
      <c r="BN41" s="334">
        <v>7571.8620000000001</v>
      </c>
      <c r="BO41" s="334">
        <v>7576.7709999999997</v>
      </c>
      <c r="BP41" s="334">
        <v>7581.634</v>
      </c>
      <c r="BQ41" s="334">
        <v>7586.5029999999997</v>
      </c>
      <c r="BR41" s="334">
        <v>7591.384</v>
      </c>
      <c r="BS41" s="334">
        <v>7596.2719999999999</v>
      </c>
      <c r="BT41" s="334">
        <v>7601.1670000000004</v>
      </c>
      <c r="BU41" s="334">
        <v>7606.08</v>
      </c>
      <c r="BV41" s="334">
        <v>7611.0249999999996</v>
      </c>
    </row>
    <row r="42" spans="1:74" s="163" customFormat="1" ht="11.1" customHeight="1" x14ac:dyDescent="0.2">
      <c r="A42" s="148" t="s">
        <v>958</v>
      </c>
      <c r="B42" s="211" t="s">
        <v>602</v>
      </c>
      <c r="C42" s="241">
        <v>13448.002999</v>
      </c>
      <c r="D42" s="241">
        <v>13466.998004999999</v>
      </c>
      <c r="E42" s="241">
        <v>13486.424454</v>
      </c>
      <c r="F42" s="241">
        <v>13506.368597999999</v>
      </c>
      <c r="G42" s="241">
        <v>13525.980462</v>
      </c>
      <c r="H42" s="241">
        <v>13544.176012</v>
      </c>
      <c r="I42" s="241">
        <v>13560.224152000001</v>
      </c>
      <c r="J42" s="241">
        <v>13574.805523999999</v>
      </c>
      <c r="K42" s="241">
        <v>13588.953708999999</v>
      </c>
      <c r="L42" s="241">
        <v>13603.502417</v>
      </c>
      <c r="M42" s="241">
        <v>13618.485874</v>
      </c>
      <c r="N42" s="241">
        <v>13633.738438</v>
      </c>
      <c r="O42" s="241">
        <v>13649.060259</v>
      </c>
      <c r="P42" s="241">
        <v>13664.114661</v>
      </c>
      <c r="Q42" s="241">
        <v>13678.530761</v>
      </c>
      <c r="R42" s="241">
        <v>13692.246534</v>
      </c>
      <c r="S42" s="241">
        <v>13706.435383</v>
      </c>
      <c r="T42" s="241">
        <v>13722.57957</v>
      </c>
      <c r="U42" s="241">
        <v>13741.693525000001</v>
      </c>
      <c r="V42" s="241">
        <v>13762.920346999999</v>
      </c>
      <c r="W42" s="241">
        <v>13784.935305999999</v>
      </c>
      <c r="X42" s="241">
        <v>13806.745478000001</v>
      </c>
      <c r="Y42" s="241">
        <v>13828.685184</v>
      </c>
      <c r="Z42" s="241">
        <v>13851.420554</v>
      </c>
      <c r="AA42" s="241">
        <v>13875.209656999999</v>
      </c>
      <c r="AB42" s="241">
        <v>13898.678318</v>
      </c>
      <c r="AC42" s="241">
        <v>13920.044302</v>
      </c>
      <c r="AD42" s="241">
        <v>13938.013005999999</v>
      </c>
      <c r="AE42" s="241">
        <v>13953.240352000001</v>
      </c>
      <c r="AF42" s="241">
        <v>13966.869893999999</v>
      </c>
      <c r="AG42" s="241">
        <v>13979.896892000001</v>
      </c>
      <c r="AH42" s="241">
        <v>13992.723432000001</v>
      </c>
      <c r="AI42" s="241">
        <v>14005.603306999999</v>
      </c>
      <c r="AJ42" s="241">
        <v>14018.687467</v>
      </c>
      <c r="AK42" s="241">
        <v>14031.715485000001</v>
      </c>
      <c r="AL42" s="241">
        <v>14044.324094</v>
      </c>
      <c r="AM42" s="241">
        <v>14056.410463</v>
      </c>
      <c r="AN42" s="241">
        <v>14068.91351</v>
      </c>
      <c r="AO42" s="241">
        <v>14083.032595000001</v>
      </c>
      <c r="AP42" s="241">
        <v>14099.612741000001</v>
      </c>
      <c r="AQ42" s="241">
        <v>14118.081636000001</v>
      </c>
      <c r="AR42" s="241">
        <v>14137.512632</v>
      </c>
      <c r="AS42" s="241">
        <v>14157.117792999999</v>
      </c>
      <c r="AT42" s="241">
        <v>14176.664022999999</v>
      </c>
      <c r="AU42" s="241">
        <v>14196.056938</v>
      </c>
      <c r="AV42" s="241">
        <v>14215.237493000001</v>
      </c>
      <c r="AW42" s="241">
        <v>14234.288017000001</v>
      </c>
      <c r="AX42" s="241">
        <v>14253.32618</v>
      </c>
      <c r="AY42" s="241">
        <v>14272.39337</v>
      </c>
      <c r="AZ42" s="241">
        <v>14291.225852</v>
      </c>
      <c r="BA42" s="241">
        <v>14309.483608</v>
      </c>
      <c r="BB42" s="241">
        <v>14326.911270000001</v>
      </c>
      <c r="BC42" s="241">
        <v>14343.592074</v>
      </c>
      <c r="BD42" s="241">
        <v>14359.693906</v>
      </c>
      <c r="BE42" s="241">
        <v>14375.325118000001</v>
      </c>
      <c r="BF42" s="241">
        <v>14390.355928000001</v>
      </c>
      <c r="BG42" s="241">
        <v>14404.597018</v>
      </c>
      <c r="BH42" s="241">
        <v>14418.075672000001</v>
      </c>
      <c r="BI42" s="334">
        <v>14431.69</v>
      </c>
      <c r="BJ42" s="334">
        <v>14446.54</v>
      </c>
      <c r="BK42" s="334">
        <v>14463.37</v>
      </c>
      <c r="BL42" s="334">
        <v>14481.47</v>
      </c>
      <c r="BM42" s="334">
        <v>14499.73</v>
      </c>
      <c r="BN42" s="334">
        <v>14517.32</v>
      </c>
      <c r="BO42" s="334">
        <v>14534.41</v>
      </c>
      <c r="BP42" s="334">
        <v>14551.41</v>
      </c>
      <c r="BQ42" s="334">
        <v>14568.62</v>
      </c>
      <c r="BR42" s="334">
        <v>14585.9</v>
      </c>
      <c r="BS42" s="334">
        <v>14602.97</v>
      </c>
      <c r="BT42" s="334">
        <v>14619.63</v>
      </c>
      <c r="BU42" s="334">
        <v>14636.06</v>
      </c>
      <c r="BV42" s="334">
        <v>14652.5</v>
      </c>
    </row>
    <row r="43" spans="1:74" s="163" customFormat="1" ht="11.1" customHeight="1" x14ac:dyDescent="0.2">
      <c r="A43" s="148" t="s">
        <v>959</v>
      </c>
      <c r="B43" s="211" t="s">
        <v>603</v>
      </c>
      <c r="C43" s="241">
        <v>8326.2353074000002</v>
      </c>
      <c r="D43" s="241">
        <v>8333.8639705999994</v>
      </c>
      <c r="E43" s="241">
        <v>8341.3635778000007</v>
      </c>
      <c r="F43" s="241">
        <v>8348.7503331999997</v>
      </c>
      <c r="G43" s="241">
        <v>8356.3189289999991</v>
      </c>
      <c r="H43" s="241">
        <v>8364.4336798000004</v>
      </c>
      <c r="I43" s="241">
        <v>8373.3352744000003</v>
      </c>
      <c r="J43" s="241">
        <v>8382.7698987999993</v>
      </c>
      <c r="K43" s="241">
        <v>8392.3601135000008</v>
      </c>
      <c r="L43" s="241">
        <v>8401.8026325999999</v>
      </c>
      <c r="M43" s="241">
        <v>8411.0907853999997</v>
      </c>
      <c r="N43" s="241">
        <v>8420.2920549999999</v>
      </c>
      <c r="O43" s="241">
        <v>8429.4805926999998</v>
      </c>
      <c r="P43" s="241">
        <v>8438.7572240000009</v>
      </c>
      <c r="Q43" s="241">
        <v>8448.2294425</v>
      </c>
      <c r="R43" s="241">
        <v>8457.8866595</v>
      </c>
      <c r="S43" s="241">
        <v>8467.2459565999998</v>
      </c>
      <c r="T43" s="241">
        <v>8475.7063328000004</v>
      </c>
      <c r="U43" s="241">
        <v>8482.8806655000008</v>
      </c>
      <c r="V43" s="241">
        <v>8489.2373454000008</v>
      </c>
      <c r="W43" s="241">
        <v>8495.4586416999991</v>
      </c>
      <c r="X43" s="241">
        <v>8502.1356417999996</v>
      </c>
      <c r="Y43" s="241">
        <v>8509.4947056000001</v>
      </c>
      <c r="Z43" s="241">
        <v>8517.6710115000005</v>
      </c>
      <c r="AA43" s="241">
        <v>8526.5275406000001</v>
      </c>
      <c r="AB43" s="241">
        <v>8534.8384853000007</v>
      </c>
      <c r="AC43" s="241">
        <v>8541.1058408000008</v>
      </c>
      <c r="AD43" s="241">
        <v>8544.5143195000001</v>
      </c>
      <c r="AE43" s="241">
        <v>8546.9795018999994</v>
      </c>
      <c r="AF43" s="241">
        <v>8551.0996859000006</v>
      </c>
      <c r="AG43" s="241">
        <v>8558.7485342</v>
      </c>
      <c r="AH43" s="241">
        <v>8568.9011707000009</v>
      </c>
      <c r="AI43" s="241">
        <v>8579.8080840999992</v>
      </c>
      <c r="AJ43" s="241">
        <v>8590.0510704999997</v>
      </c>
      <c r="AK43" s="241">
        <v>8599.5371546000006</v>
      </c>
      <c r="AL43" s="241">
        <v>8608.5046684000008</v>
      </c>
      <c r="AM43" s="241">
        <v>8617.2849365000002</v>
      </c>
      <c r="AN43" s="241">
        <v>8626.5812542999993</v>
      </c>
      <c r="AO43" s="241">
        <v>8637.1899097999994</v>
      </c>
      <c r="AP43" s="241">
        <v>8649.5626226999993</v>
      </c>
      <c r="AQ43" s="241">
        <v>8662.7728408000003</v>
      </c>
      <c r="AR43" s="241">
        <v>8675.5494433000003</v>
      </c>
      <c r="AS43" s="241">
        <v>8686.9688298000001</v>
      </c>
      <c r="AT43" s="241">
        <v>8697.49748</v>
      </c>
      <c r="AU43" s="241">
        <v>8707.9493935999999</v>
      </c>
      <c r="AV43" s="241">
        <v>8718.9579290999991</v>
      </c>
      <c r="AW43" s="241">
        <v>8730.4338795999993</v>
      </c>
      <c r="AX43" s="241">
        <v>8742.1073971000005</v>
      </c>
      <c r="AY43" s="241">
        <v>8753.7310366999991</v>
      </c>
      <c r="AZ43" s="241">
        <v>8765.1469653999993</v>
      </c>
      <c r="BA43" s="241">
        <v>8776.2197534000006</v>
      </c>
      <c r="BB43" s="241">
        <v>8786.8808121000002</v>
      </c>
      <c r="BC43" s="241">
        <v>8797.3289172999994</v>
      </c>
      <c r="BD43" s="241">
        <v>8807.8296866000001</v>
      </c>
      <c r="BE43" s="241">
        <v>8818.5426709999992</v>
      </c>
      <c r="BF43" s="241">
        <v>8829.2031582</v>
      </c>
      <c r="BG43" s="241">
        <v>8839.4403693999993</v>
      </c>
      <c r="BH43" s="241">
        <v>8849.0879494000001</v>
      </c>
      <c r="BI43" s="334">
        <v>8858.7970000000005</v>
      </c>
      <c r="BJ43" s="334">
        <v>8869.4240000000009</v>
      </c>
      <c r="BK43" s="334">
        <v>8881.5040000000008</v>
      </c>
      <c r="BL43" s="334">
        <v>8894.2970000000005</v>
      </c>
      <c r="BM43" s="334">
        <v>8906.7389999999996</v>
      </c>
      <c r="BN43" s="334">
        <v>8918.0859999999993</v>
      </c>
      <c r="BO43" s="334">
        <v>8928.8549999999996</v>
      </c>
      <c r="BP43" s="334">
        <v>8939.8790000000008</v>
      </c>
      <c r="BQ43" s="334">
        <v>8951.7729999999992</v>
      </c>
      <c r="BR43" s="334">
        <v>8964.2880000000005</v>
      </c>
      <c r="BS43" s="334">
        <v>8976.9580000000005</v>
      </c>
      <c r="BT43" s="334">
        <v>8989.4150000000009</v>
      </c>
      <c r="BU43" s="334">
        <v>9001.6949999999997</v>
      </c>
      <c r="BV43" s="334">
        <v>9013.9310000000005</v>
      </c>
    </row>
    <row r="44" spans="1:74" s="163" customFormat="1" ht="11.1" customHeight="1" x14ac:dyDescent="0.2">
      <c r="A44" s="148" t="s">
        <v>960</v>
      </c>
      <c r="B44" s="211" t="s">
        <v>604</v>
      </c>
      <c r="C44" s="241">
        <v>17599.229603</v>
      </c>
      <c r="D44" s="241">
        <v>17616.629736999999</v>
      </c>
      <c r="E44" s="241">
        <v>17634.873125999999</v>
      </c>
      <c r="F44" s="241">
        <v>17654.089756000001</v>
      </c>
      <c r="G44" s="241">
        <v>17672.578237999998</v>
      </c>
      <c r="H44" s="241">
        <v>17688.179334</v>
      </c>
      <c r="I44" s="241">
        <v>17699.440986000001</v>
      </c>
      <c r="J44" s="241">
        <v>17707.739839000002</v>
      </c>
      <c r="K44" s="241">
        <v>17715.159716999999</v>
      </c>
      <c r="L44" s="241">
        <v>17723.382392</v>
      </c>
      <c r="M44" s="241">
        <v>17732.481425999998</v>
      </c>
      <c r="N44" s="241">
        <v>17742.128333000001</v>
      </c>
      <c r="O44" s="241">
        <v>17751.921066999999</v>
      </c>
      <c r="P44" s="241">
        <v>17761.163368000001</v>
      </c>
      <c r="Q44" s="241">
        <v>17769.085416999998</v>
      </c>
      <c r="R44" s="241">
        <v>17775.57748</v>
      </c>
      <c r="S44" s="241">
        <v>17783.170153999999</v>
      </c>
      <c r="T44" s="241">
        <v>17795.054117</v>
      </c>
      <c r="U44" s="241">
        <v>17813.388705000001</v>
      </c>
      <c r="V44" s="241">
        <v>17836.207870999999</v>
      </c>
      <c r="W44" s="241">
        <v>17860.514227</v>
      </c>
      <c r="X44" s="241">
        <v>17884.009416000001</v>
      </c>
      <c r="Y44" s="241">
        <v>17907.191219</v>
      </c>
      <c r="Z44" s="241">
        <v>17931.256448</v>
      </c>
      <c r="AA44" s="241">
        <v>17956.808169</v>
      </c>
      <c r="AB44" s="241">
        <v>17982.074443000001</v>
      </c>
      <c r="AC44" s="241">
        <v>18004.689585</v>
      </c>
      <c r="AD44" s="241">
        <v>18022.913991000001</v>
      </c>
      <c r="AE44" s="241">
        <v>18037.512386999999</v>
      </c>
      <c r="AF44" s="241">
        <v>18049.875582000001</v>
      </c>
      <c r="AG44" s="241">
        <v>18061.234114999999</v>
      </c>
      <c r="AH44" s="241">
        <v>18072.177444000001</v>
      </c>
      <c r="AI44" s="241">
        <v>18083.134755999999</v>
      </c>
      <c r="AJ44" s="241">
        <v>18094.387403000001</v>
      </c>
      <c r="AK44" s="241">
        <v>18105.625402000001</v>
      </c>
      <c r="AL44" s="241">
        <v>18116.390932999999</v>
      </c>
      <c r="AM44" s="241">
        <v>18126.536176000001</v>
      </c>
      <c r="AN44" s="241">
        <v>18137.153291999999</v>
      </c>
      <c r="AO44" s="241">
        <v>18149.64444</v>
      </c>
      <c r="AP44" s="241">
        <v>18165.072316000002</v>
      </c>
      <c r="AQ44" s="241">
        <v>18183.141769999998</v>
      </c>
      <c r="AR44" s="241">
        <v>18203.218187999999</v>
      </c>
      <c r="AS44" s="241">
        <v>18224.667216999998</v>
      </c>
      <c r="AT44" s="241">
        <v>18246.855529</v>
      </c>
      <c r="AU44" s="241">
        <v>18269.150053000001</v>
      </c>
      <c r="AV44" s="241">
        <v>18291.079995</v>
      </c>
      <c r="AW44" s="241">
        <v>18312.823654</v>
      </c>
      <c r="AX44" s="241">
        <v>18334.721603000002</v>
      </c>
      <c r="AY44" s="241">
        <v>18356.945714000001</v>
      </c>
      <c r="AZ44" s="241">
        <v>18378.993053999999</v>
      </c>
      <c r="BA44" s="241">
        <v>18400.191986999998</v>
      </c>
      <c r="BB44" s="241">
        <v>18420.024179</v>
      </c>
      <c r="BC44" s="241">
        <v>18438.584500000001</v>
      </c>
      <c r="BD44" s="241">
        <v>18456.121121</v>
      </c>
      <c r="BE44" s="241">
        <v>18472.819533000002</v>
      </c>
      <c r="BF44" s="241">
        <v>18488.614506999998</v>
      </c>
      <c r="BG44" s="241">
        <v>18503.378130000001</v>
      </c>
      <c r="BH44" s="241">
        <v>18517.241818999999</v>
      </c>
      <c r="BI44" s="334">
        <v>18531.37</v>
      </c>
      <c r="BJ44" s="334">
        <v>18547.2</v>
      </c>
      <c r="BK44" s="334">
        <v>18565.68</v>
      </c>
      <c r="BL44" s="334">
        <v>18585.82</v>
      </c>
      <c r="BM44" s="334">
        <v>18606.18</v>
      </c>
      <c r="BN44" s="334">
        <v>18625.59</v>
      </c>
      <c r="BO44" s="334">
        <v>18644.02</v>
      </c>
      <c r="BP44" s="334">
        <v>18661.740000000002</v>
      </c>
      <c r="BQ44" s="334">
        <v>18679.02</v>
      </c>
      <c r="BR44" s="334">
        <v>18696.16</v>
      </c>
      <c r="BS44" s="334">
        <v>18713.48</v>
      </c>
      <c r="BT44" s="334">
        <v>18731.189999999999</v>
      </c>
      <c r="BU44" s="334">
        <v>18749.14</v>
      </c>
      <c r="BV44" s="334">
        <v>18767.05</v>
      </c>
    </row>
    <row r="45" spans="1:74" s="163" customFormat="1" ht="11.1" customHeight="1" x14ac:dyDescent="0.2">
      <c r="A45" s="148"/>
      <c r="B45" s="168" t="s">
        <v>961</v>
      </c>
      <c r="C45" s="249"/>
      <c r="D45" s="249"/>
      <c r="E45" s="249"/>
      <c r="F45" s="249"/>
      <c r="G45" s="249"/>
      <c r="H45" s="249"/>
      <c r="I45" s="249"/>
      <c r="J45" s="249"/>
      <c r="K45" s="249"/>
      <c r="L45" s="249"/>
      <c r="M45" s="249"/>
      <c r="N45" s="249"/>
      <c r="O45" s="249"/>
      <c r="P45" s="249"/>
      <c r="Q45" s="249"/>
      <c r="R45" s="249"/>
      <c r="S45" s="249"/>
      <c r="T45" s="249"/>
      <c r="U45" s="249"/>
      <c r="V45" s="249"/>
      <c r="W45" s="249"/>
      <c r="X45" s="249"/>
      <c r="Y45" s="249"/>
      <c r="Z45" s="249"/>
      <c r="AA45" s="249"/>
      <c r="AB45" s="249"/>
      <c r="AC45" s="249"/>
      <c r="AD45" s="249"/>
      <c r="AE45" s="249"/>
      <c r="AF45" s="249"/>
      <c r="AG45" s="249"/>
      <c r="AH45" s="249"/>
      <c r="AI45" s="249"/>
      <c r="AJ45" s="249"/>
      <c r="AK45" s="249"/>
      <c r="AL45" s="249"/>
      <c r="AM45" s="249"/>
      <c r="AN45" s="249"/>
      <c r="AO45" s="249"/>
      <c r="AP45" s="249"/>
      <c r="AQ45" s="249"/>
      <c r="AR45" s="249"/>
      <c r="AS45" s="249"/>
      <c r="AT45" s="249"/>
      <c r="AU45" s="249"/>
      <c r="AV45" s="249"/>
      <c r="AW45" s="249"/>
      <c r="AX45" s="249"/>
      <c r="AY45" s="350"/>
      <c r="AZ45" s="249"/>
      <c r="BA45" s="249"/>
      <c r="BB45" s="249"/>
      <c r="BC45" s="249"/>
      <c r="BD45" s="249"/>
      <c r="BE45" s="249"/>
      <c r="BF45" s="249"/>
      <c r="BG45" s="249"/>
      <c r="BH45" s="249"/>
      <c r="BI45" s="350"/>
      <c r="BJ45" s="350"/>
      <c r="BK45" s="350"/>
      <c r="BL45" s="350"/>
      <c r="BM45" s="350"/>
      <c r="BN45" s="350"/>
      <c r="BO45" s="350"/>
      <c r="BP45" s="350"/>
      <c r="BQ45" s="350"/>
      <c r="BR45" s="350"/>
      <c r="BS45" s="350"/>
      <c r="BT45" s="350"/>
      <c r="BU45" s="350"/>
      <c r="BV45" s="350"/>
    </row>
    <row r="46" spans="1:74" s="163" customFormat="1" ht="11.1" customHeight="1" x14ac:dyDescent="0.2">
      <c r="A46" s="148" t="s">
        <v>962</v>
      </c>
      <c r="B46" s="211" t="s">
        <v>597</v>
      </c>
      <c r="C46" s="259">
        <v>6.8032398969000001</v>
      </c>
      <c r="D46" s="259">
        <v>6.8081414237000004</v>
      </c>
      <c r="E46" s="259">
        <v>6.8145027682999997</v>
      </c>
      <c r="F46" s="259">
        <v>6.8246650213000004</v>
      </c>
      <c r="G46" s="259">
        <v>6.8321901835999999</v>
      </c>
      <c r="H46" s="259">
        <v>6.8394193457999997</v>
      </c>
      <c r="I46" s="259">
        <v>6.8456072727999997</v>
      </c>
      <c r="J46" s="259">
        <v>6.8528033609000003</v>
      </c>
      <c r="K46" s="259">
        <v>6.8602623750999996</v>
      </c>
      <c r="L46" s="259">
        <v>6.8660216704000003</v>
      </c>
      <c r="M46" s="259">
        <v>6.8754785204999997</v>
      </c>
      <c r="N46" s="259">
        <v>6.8866702803999997</v>
      </c>
      <c r="O46" s="259">
        <v>6.9078006754999999</v>
      </c>
      <c r="P46" s="259">
        <v>6.916309461</v>
      </c>
      <c r="Q46" s="259">
        <v>6.9204003623999997</v>
      </c>
      <c r="R46" s="259">
        <v>6.9113768562000004</v>
      </c>
      <c r="S46" s="259">
        <v>6.9131543817000001</v>
      </c>
      <c r="T46" s="259">
        <v>6.9170364156000002</v>
      </c>
      <c r="U46" s="259">
        <v>6.9264739438999996</v>
      </c>
      <c r="V46" s="259">
        <v>6.9319767547</v>
      </c>
      <c r="W46" s="259">
        <v>6.9369958342000002</v>
      </c>
      <c r="X46" s="259">
        <v>6.9391617156000001</v>
      </c>
      <c r="Y46" s="259">
        <v>6.9449904325</v>
      </c>
      <c r="Z46" s="259">
        <v>6.9521125182999999</v>
      </c>
      <c r="AA46" s="259">
        <v>6.9598956454999996</v>
      </c>
      <c r="AB46" s="259">
        <v>6.9700787141999996</v>
      </c>
      <c r="AC46" s="259">
        <v>6.9820293972999998</v>
      </c>
      <c r="AD46" s="259">
        <v>7.0035304065000004</v>
      </c>
      <c r="AE46" s="259">
        <v>7.0131792840999996</v>
      </c>
      <c r="AF46" s="259">
        <v>7.0187587419000002</v>
      </c>
      <c r="AG46" s="259">
        <v>7.0128652072</v>
      </c>
      <c r="AH46" s="259">
        <v>7.0158585051999998</v>
      </c>
      <c r="AI46" s="259">
        <v>7.0203350631000001</v>
      </c>
      <c r="AJ46" s="259">
        <v>7.0279239070999999</v>
      </c>
      <c r="AK46" s="259">
        <v>7.0341452152999997</v>
      </c>
      <c r="AL46" s="259">
        <v>7.0406280138000001</v>
      </c>
      <c r="AM46" s="259">
        <v>7.0464446294999998</v>
      </c>
      <c r="AN46" s="259">
        <v>7.0541461633999996</v>
      </c>
      <c r="AO46" s="259">
        <v>7.0628049423999997</v>
      </c>
      <c r="AP46" s="259">
        <v>7.0748562345000003</v>
      </c>
      <c r="AQ46" s="259">
        <v>7.0836030527</v>
      </c>
      <c r="AR46" s="259">
        <v>7.0914806650999997</v>
      </c>
      <c r="AS46" s="259">
        <v>7.0961725908000002</v>
      </c>
      <c r="AT46" s="259">
        <v>7.1040491522</v>
      </c>
      <c r="AU46" s="259">
        <v>7.1127938683999998</v>
      </c>
      <c r="AV46" s="259">
        <v>7.1231237314999998</v>
      </c>
      <c r="AW46" s="259">
        <v>7.1330670134999998</v>
      </c>
      <c r="AX46" s="259">
        <v>7.1433407063000001</v>
      </c>
      <c r="AY46" s="259">
        <v>7.1522062386999998</v>
      </c>
      <c r="AZ46" s="259">
        <v>7.1644446817</v>
      </c>
      <c r="BA46" s="259">
        <v>7.178317464</v>
      </c>
      <c r="BB46" s="259">
        <v>7.1971583828999997</v>
      </c>
      <c r="BC46" s="259">
        <v>7.2117994959000002</v>
      </c>
      <c r="BD46" s="259">
        <v>7.2255746002999999</v>
      </c>
      <c r="BE46" s="259">
        <v>7.2401091961999997</v>
      </c>
      <c r="BF46" s="259">
        <v>7.2509331580999996</v>
      </c>
      <c r="BG46" s="259">
        <v>7.2596719860999999</v>
      </c>
      <c r="BH46" s="259">
        <v>7.2633638289000002</v>
      </c>
      <c r="BI46" s="347">
        <v>7.2701539999999998</v>
      </c>
      <c r="BJ46" s="347">
        <v>7.2770799999999998</v>
      </c>
      <c r="BK46" s="347">
        <v>7.2847090000000003</v>
      </c>
      <c r="BL46" s="347">
        <v>7.2914830000000004</v>
      </c>
      <c r="BM46" s="347">
        <v>7.297968</v>
      </c>
      <c r="BN46" s="347">
        <v>7.3046499999999996</v>
      </c>
      <c r="BO46" s="347">
        <v>7.3101950000000002</v>
      </c>
      <c r="BP46" s="347">
        <v>7.3150880000000003</v>
      </c>
      <c r="BQ46" s="347">
        <v>7.3175340000000002</v>
      </c>
      <c r="BR46" s="347">
        <v>7.3224689999999999</v>
      </c>
      <c r="BS46" s="347">
        <v>7.3280989999999999</v>
      </c>
      <c r="BT46" s="347">
        <v>7.3356570000000003</v>
      </c>
      <c r="BU46" s="347">
        <v>7.3417490000000001</v>
      </c>
      <c r="BV46" s="347">
        <v>7.3476100000000004</v>
      </c>
    </row>
    <row r="47" spans="1:74" s="163" customFormat="1" ht="11.1" customHeight="1" x14ac:dyDescent="0.2">
      <c r="A47" s="148" t="s">
        <v>963</v>
      </c>
      <c r="B47" s="211" t="s">
        <v>631</v>
      </c>
      <c r="C47" s="259">
        <v>18.056216786</v>
      </c>
      <c r="D47" s="259">
        <v>18.076550730000001</v>
      </c>
      <c r="E47" s="259">
        <v>18.100257421999999</v>
      </c>
      <c r="F47" s="259">
        <v>18.138860486999999</v>
      </c>
      <c r="G47" s="259">
        <v>18.160669956</v>
      </c>
      <c r="H47" s="259">
        <v>18.177209454</v>
      </c>
      <c r="I47" s="259">
        <v>18.177058383999999</v>
      </c>
      <c r="J47" s="259">
        <v>18.191623388</v>
      </c>
      <c r="K47" s="259">
        <v>18.20948387</v>
      </c>
      <c r="L47" s="259">
        <v>18.229208537000002</v>
      </c>
      <c r="M47" s="259">
        <v>18.254733442999999</v>
      </c>
      <c r="N47" s="259">
        <v>18.284627296</v>
      </c>
      <c r="O47" s="259">
        <v>18.339897488999998</v>
      </c>
      <c r="P47" s="259">
        <v>18.362773690000001</v>
      </c>
      <c r="Q47" s="259">
        <v>18.374263292999998</v>
      </c>
      <c r="R47" s="259">
        <v>18.355312300000001</v>
      </c>
      <c r="S47" s="259">
        <v>18.358319204000001</v>
      </c>
      <c r="T47" s="259">
        <v>18.36423001</v>
      </c>
      <c r="U47" s="259">
        <v>18.378293177</v>
      </c>
      <c r="V47" s="259">
        <v>18.386075435999999</v>
      </c>
      <c r="W47" s="259">
        <v>18.392825248000001</v>
      </c>
      <c r="X47" s="259">
        <v>18.387620328000001</v>
      </c>
      <c r="Y47" s="259">
        <v>18.400496961000002</v>
      </c>
      <c r="Z47" s="259">
        <v>18.420532860000002</v>
      </c>
      <c r="AA47" s="259">
        <v>18.462531081000002</v>
      </c>
      <c r="AB47" s="259">
        <v>18.485783223999999</v>
      </c>
      <c r="AC47" s="259">
        <v>18.505092343000001</v>
      </c>
      <c r="AD47" s="259">
        <v>18.516188195000002</v>
      </c>
      <c r="AE47" s="259">
        <v>18.530813949999999</v>
      </c>
      <c r="AF47" s="259">
        <v>18.544699364</v>
      </c>
      <c r="AG47" s="259">
        <v>18.553116927000001</v>
      </c>
      <c r="AH47" s="259">
        <v>18.569067292</v>
      </c>
      <c r="AI47" s="259">
        <v>18.587822949</v>
      </c>
      <c r="AJ47" s="259">
        <v>18.619188097999999</v>
      </c>
      <c r="AK47" s="259">
        <v>18.636201188000001</v>
      </c>
      <c r="AL47" s="259">
        <v>18.648666419000001</v>
      </c>
      <c r="AM47" s="259">
        <v>18.639898229</v>
      </c>
      <c r="AN47" s="259">
        <v>18.655781913999999</v>
      </c>
      <c r="AO47" s="259">
        <v>18.679631912000001</v>
      </c>
      <c r="AP47" s="259">
        <v>18.726539285000001</v>
      </c>
      <c r="AQ47" s="259">
        <v>18.755003610999999</v>
      </c>
      <c r="AR47" s="259">
        <v>18.780115951999999</v>
      </c>
      <c r="AS47" s="259">
        <v>18.799220911999999</v>
      </c>
      <c r="AT47" s="259">
        <v>18.819620831000002</v>
      </c>
      <c r="AU47" s="259">
        <v>18.838660311999998</v>
      </c>
      <c r="AV47" s="259">
        <v>18.851845053000002</v>
      </c>
      <c r="AW47" s="259">
        <v>18.871534386</v>
      </c>
      <c r="AX47" s="259">
        <v>18.893234009</v>
      </c>
      <c r="AY47" s="259">
        <v>18.918531900000001</v>
      </c>
      <c r="AZ47" s="259">
        <v>18.943061118999999</v>
      </c>
      <c r="BA47" s="259">
        <v>18.968409643000001</v>
      </c>
      <c r="BB47" s="259">
        <v>19.000568393000002</v>
      </c>
      <c r="BC47" s="259">
        <v>19.023062337999999</v>
      </c>
      <c r="BD47" s="259">
        <v>19.041882397999998</v>
      </c>
      <c r="BE47" s="259">
        <v>19.052885023000002</v>
      </c>
      <c r="BF47" s="259">
        <v>19.067464977</v>
      </c>
      <c r="BG47" s="259">
        <v>19.081478708999999</v>
      </c>
      <c r="BH47" s="259">
        <v>19.093070452999999</v>
      </c>
      <c r="BI47" s="347">
        <v>19.107340000000001</v>
      </c>
      <c r="BJ47" s="347">
        <v>19.122440000000001</v>
      </c>
      <c r="BK47" s="347">
        <v>19.140059999999998</v>
      </c>
      <c r="BL47" s="347">
        <v>19.155539999999998</v>
      </c>
      <c r="BM47" s="347">
        <v>19.170580000000001</v>
      </c>
      <c r="BN47" s="347">
        <v>19.18647</v>
      </c>
      <c r="BO47" s="347">
        <v>19.199649999999998</v>
      </c>
      <c r="BP47" s="347">
        <v>19.211410000000001</v>
      </c>
      <c r="BQ47" s="347">
        <v>19.218340000000001</v>
      </c>
      <c r="BR47" s="347">
        <v>19.229839999999999</v>
      </c>
      <c r="BS47" s="347">
        <v>19.24249</v>
      </c>
      <c r="BT47" s="347">
        <v>19.258990000000001</v>
      </c>
      <c r="BU47" s="347">
        <v>19.271930000000001</v>
      </c>
      <c r="BV47" s="347">
        <v>19.284009999999999</v>
      </c>
    </row>
    <row r="48" spans="1:74" s="163" customFormat="1" ht="11.1" customHeight="1" x14ac:dyDescent="0.2">
      <c r="A48" s="148" t="s">
        <v>964</v>
      </c>
      <c r="B48" s="211" t="s">
        <v>598</v>
      </c>
      <c r="C48" s="259">
        <v>20.113049058000001</v>
      </c>
      <c r="D48" s="259">
        <v>20.139403043000002</v>
      </c>
      <c r="E48" s="259">
        <v>20.169001117000001</v>
      </c>
      <c r="F48" s="259">
        <v>20.207837131000002</v>
      </c>
      <c r="G48" s="259">
        <v>20.239427995</v>
      </c>
      <c r="H48" s="259">
        <v>20.269767559999998</v>
      </c>
      <c r="I48" s="259">
        <v>20.298094101</v>
      </c>
      <c r="J48" s="259">
        <v>20.326502360999999</v>
      </c>
      <c r="K48" s="259">
        <v>20.354230616999999</v>
      </c>
      <c r="L48" s="259">
        <v>20.373031579999999</v>
      </c>
      <c r="M48" s="259">
        <v>20.405585291000001</v>
      </c>
      <c r="N48" s="259">
        <v>20.443644463999998</v>
      </c>
      <c r="O48" s="259">
        <v>20.505635730000002</v>
      </c>
      <c r="P48" s="259">
        <v>20.540885848999999</v>
      </c>
      <c r="Q48" s="259">
        <v>20.567821453000001</v>
      </c>
      <c r="R48" s="259">
        <v>20.579100531000002</v>
      </c>
      <c r="S48" s="259">
        <v>20.594913614999999</v>
      </c>
      <c r="T48" s="259">
        <v>20.607918691999998</v>
      </c>
      <c r="U48" s="259">
        <v>20.610860465999998</v>
      </c>
      <c r="V48" s="259">
        <v>20.623691005000001</v>
      </c>
      <c r="W48" s="259">
        <v>20.639155011</v>
      </c>
      <c r="X48" s="259">
        <v>20.656345517999998</v>
      </c>
      <c r="Y48" s="259">
        <v>20.677756683999998</v>
      </c>
      <c r="Z48" s="259">
        <v>20.702481543000001</v>
      </c>
      <c r="AA48" s="259">
        <v>20.740441011000001</v>
      </c>
      <c r="AB48" s="259">
        <v>20.764352568</v>
      </c>
      <c r="AC48" s="259">
        <v>20.784137131000001</v>
      </c>
      <c r="AD48" s="259">
        <v>20.792065716</v>
      </c>
      <c r="AE48" s="259">
        <v>20.809393028999999</v>
      </c>
      <c r="AF48" s="259">
        <v>20.828390084999999</v>
      </c>
      <c r="AG48" s="259">
        <v>20.847670724</v>
      </c>
      <c r="AH48" s="259">
        <v>20.871046887999999</v>
      </c>
      <c r="AI48" s="259">
        <v>20.897132417000002</v>
      </c>
      <c r="AJ48" s="259">
        <v>20.935115926999998</v>
      </c>
      <c r="AK48" s="259">
        <v>20.959728723000001</v>
      </c>
      <c r="AL48" s="259">
        <v>20.980159423</v>
      </c>
      <c r="AM48" s="259">
        <v>20.984303306000001</v>
      </c>
      <c r="AN48" s="259">
        <v>21.005448350999998</v>
      </c>
      <c r="AO48" s="259">
        <v>21.031489838999999</v>
      </c>
      <c r="AP48" s="259">
        <v>21.072117883000001</v>
      </c>
      <c r="AQ48" s="259">
        <v>21.100684672</v>
      </c>
      <c r="AR48" s="259">
        <v>21.126880319000001</v>
      </c>
      <c r="AS48" s="259">
        <v>21.145097086</v>
      </c>
      <c r="AT48" s="259">
        <v>21.170756252</v>
      </c>
      <c r="AU48" s="259">
        <v>21.198250079000001</v>
      </c>
      <c r="AV48" s="259">
        <v>21.224468004999999</v>
      </c>
      <c r="AW48" s="259">
        <v>21.257964078000001</v>
      </c>
      <c r="AX48" s="259">
        <v>21.295627733</v>
      </c>
      <c r="AY48" s="259">
        <v>21.351549678000001</v>
      </c>
      <c r="AZ48" s="259">
        <v>21.386980472000001</v>
      </c>
      <c r="BA48" s="259">
        <v>21.416010821</v>
      </c>
      <c r="BB48" s="259">
        <v>21.430513284</v>
      </c>
      <c r="BC48" s="259">
        <v>21.452838323000002</v>
      </c>
      <c r="BD48" s="259">
        <v>21.474858496</v>
      </c>
      <c r="BE48" s="259">
        <v>21.500411862</v>
      </c>
      <c r="BF48" s="259">
        <v>21.518943762999999</v>
      </c>
      <c r="BG48" s="259">
        <v>21.534292257000001</v>
      </c>
      <c r="BH48" s="259">
        <v>21.540238381999998</v>
      </c>
      <c r="BI48" s="347">
        <v>21.553879999999999</v>
      </c>
      <c r="BJ48" s="347">
        <v>21.569009999999999</v>
      </c>
      <c r="BK48" s="347">
        <v>21.586099999999998</v>
      </c>
      <c r="BL48" s="347">
        <v>21.603829999999999</v>
      </c>
      <c r="BM48" s="347">
        <v>21.622669999999999</v>
      </c>
      <c r="BN48" s="347">
        <v>21.645189999999999</v>
      </c>
      <c r="BO48" s="347">
        <v>21.664359999999999</v>
      </c>
      <c r="BP48" s="347">
        <v>21.682729999999999</v>
      </c>
      <c r="BQ48" s="347">
        <v>21.69679</v>
      </c>
      <c r="BR48" s="347">
        <v>21.716190000000001</v>
      </c>
      <c r="BS48" s="347">
        <v>21.737410000000001</v>
      </c>
      <c r="BT48" s="347">
        <v>21.765470000000001</v>
      </c>
      <c r="BU48" s="347">
        <v>21.786580000000001</v>
      </c>
      <c r="BV48" s="347">
        <v>21.80575</v>
      </c>
    </row>
    <row r="49" spans="1:74" s="163" customFormat="1" ht="11.1" customHeight="1" x14ac:dyDescent="0.2">
      <c r="A49" s="148" t="s">
        <v>965</v>
      </c>
      <c r="B49" s="211" t="s">
        <v>599</v>
      </c>
      <c r="C49" s="259">
        <v>9.8308253176000004</v>
      </c>
      <c r="D49" s="259">
        <v>9.8419628817000007</v>
      </c>
      <c r="E49" s="259">
        <v>9.8570457121999997</v>
      </c>
      <c r="F49" s="259">
        <v>9.8860661294999996</v>
      </c>
      <c r="G49" s="259">
        <v>9.9015452525000001</v>
      </c>
      <c r="H49" s="259">
        <v>9.9134754014999995</v>
      </c>
      <c r="I49" s="259">
        <v>9.9139202338000008</v>
      </c>
      <c r="J49" s="259">
        <v>9.9247046921000006</v>
      </c>
      <c r="K49" s="259">
        <v>9.9378924336000001</v>
      </c>
      <c r="L49" s="259">
        <v>9.9550301747999992</v>
      </c>
      <c r="M49" s="259">
        <v>9.9718644453999996</v>
      </c>
      <c r="N49" s="259">
        <v>9.9899419617999996</v>
      </c>
      <c r="O49" s="259">
        <v>10.016007657999999</v>
      </c>
      <c r="P49" s="259">
        <v>10.031512965999999</v>
      </c>
      <c r="Q49" s="259">
        <v>10.043202818999999</v>
      </c>
      <c r="R49" s="259">
        <v>10.046385015</v>
      </c>
      <c r="S49" s="259">
        <v>10.053963111</v>
      </c>
      <c r="T49" s="259">
        <v>10.061244904</v>
      </c>
      <c r="U49" s="259">
        <v>10.066815527999999</v>
      </c>
      <c r="V49" s="259">
        <v>10.074565867</v>
      </c>
      <c r="W49" s="259">
        <v>10.083081054000001</v>
      </c>
      <c r="X49" s="259">
        <v>10.090623401</v>
      </c>
      <c r="Y49" s="259">
        <v>10.101971552</v>
      </c>
      <c r="Z49" s="259">
        <v>10.115387819</v>
      </c>
      <c r="AA49" s="259">
        <v>10.137301552</v>
      </c>
      <c r="AB49" s="259">
        <v>10.150032036000001</v>
      </c>
      <c r="AC49" s="259">
        <v>10.160008621999999</v>
      </c>
      <c r="AD49" s="259">
        <v>10.16086765</v>
      </c>
      <c r="AE49" s="259">
        <v>10.170109182999999</v>
      </c>
      <c r="AF49" s="259">
        <v>10.181369562</v>
      </c>
      <c r="AG49" s="259">
        <v>10.198034563</v>
      </c>
      <c r="AH49" s="259">
        <v>10.210793301000001</v>
      </c>
      <c r="AI49" s="259">
        <v>10.223031554</v>
      </c>
      <c r="AJ49" s="259">
        <v>10.235831853000001</v>
      </c>
      <c r="AK49" s="259">
        <v>10.246217232999999</v>
      </c>
      <c r="AL49" s="259">
        <v>10.255270228000001</v>
      </c>
      <c r="AM49" s="259">
        <v>10.25738576</v>
      </c>
      <c r="AN49" s="259">
        <v>10.267977791</v>
      </c>
      <c r="AO49" s="259">
        <v>10.281441245</v>
      </c>
      <c r="AP49" s="259">
        <v>10.30321303</v>
      </c>
      <c r="AQ49" s="259">
        <v>10.318341645</v>
      </c>
      <c r="AR49" s="259">
        <v>10.332263999</v>
      </c>
      <c r="AS49" s="259">
        <v>10.345003949000001</v>
      </c>
      <c r="AT49" s="259">
        <v>10.356495889</v>
      </c>
      <c r="AU49" s="259">
        <v>10.366763676</v>
      </c>
      <c r="AV49" s="259">
        <v>10.370461177999999</v>
      </c>
      <c r="AW49" s="259">
        <v>10.382290258999999</v>
      </c>
      <c r="AX49" s="259">
        <v>10.396904786</v>
      </c>
      <c r="AY49" s="259">
        <v>10.423244578</v>
      </c>
      <c r="AZ49" s="259">
        <v>10.436725134</v>
      </c>
      <c r="BA49" s="259">
        <v>10.446286272</v>
      </c>
      <c r="BB49" s="259">
        <v>10.445630422000001</v>
      </c>
      <c r="BC49" s="259">
        <v>10.452075903000001</v>
      </c>
      <c r="BD49" s="259">
        <v>10.459325145999999</v>
      </c>
      <c r="BE49" s="259">
        <v>10.467605003999999</v>
      </c>
      <c r="BF49" s="259">
        <v>10.476291626</v>
      </c>
      <c r="BG49" s="259">
        <v>10.485611867999999</v>
      </c>
      <c r="BH49" s="259">
        <v>10.495924642</v>
      </c>
      <c r="BI49" s="347">
        <v>10.50624</v>
      </c>
      <c r="BJ49" s="347">
        <v>10.51693</v>
      </c>
      <c r="BK49" s="347">
        <v>10.528499999999999</v>
      </c>
      <c r="BL49" s="347">
        <v>10.53952</v>
      </c>
      <c r="BM49" s="347">
        <v>10.5505</v>
      </c>
      <c r="BN49" s="347">
        <v>10.56231</v>
      </c>
      <c r="BO49" s="347">
        <v>10.57259</v>
      </c>
      <c r="BP49" s="347">
        <v>10.582179999999999</v>
      </c>
      <c r="BQ49" s="347">
        <v>10.58905</v>
      </c>
      <c r="BR49" s="347">
        <v>10.59881</v>
      </c>
      <c r="BS49" s="347">
        <v>10.60943</v>
      </c>
      <c r="BT49" s="347">
        <v>10.622920000000001</v>
      </c>
      <c r="BU49" s="347">
        <v>10.63374</v>
      </c>
      <c r="BV49" s="347">
        <v>10.6439</v>
      </c>
    </row>
    <row r="50" spans="1:74" s="163" customFormat="1" ht="11.1" customHeight="1" x14ac:dyDescent="0.2">
      <c r="A50" s="148" t="s">
        <v>966</v>
      </c>
      <c r="B50" s="211" t="s">
        <v>600</v>
      </c>
      <c r="C50" s="259">
        <v>24.795792800000001</v>
      </c>
      <c r="D50" s="259">
        <v>24.822855658999998</v>
      </c>
      <c r="E50" s="259">
        <v>24.857877025000001</v>
      </c>
      <c r="F50" s="259">
        <v>24.921638951999999</v>
      </c>
      <c r="G50" s="259">
        <v>24.956990793999999</v>
      </c>
      <c r="H50" s="259">
        <v>24.984714604000001</v>
      </c>
      <c r="I50" s="259">
        <v>24.990593806</v>
      </c>
      <c r="J50" s="259">
        <v>25.013723984999999</v>
      </c>
      <c r="K50" s="259">
        <v>25.039888563000002</v>
      </c>
      <c r="L50" s="259">
        <v>25.065171247999999</v>
      </c>
      <c r="M50" s="259">
        <v>25.100341846999999</v>
      </c>
      <c r="N50" s="259">
        <v>25.141484067</v>
      </c>
      <c r="O50" s="259">
        <v>25.207731545000001</v>
      </c>
      <c r="P50" s="259">
        <v>25.246466778999999</v>
      </c>
      <c r="Q50" s="259">
        <v>25.276823405999998</v>
      </c>
      <c r="R50" s="259">
        <v>25.287645545</v>
      </c>
      <c r="S50" s="259">
        <v>25.309611870000001</v>
      </c>
      <c r="T50" s="259">
        <v>25.331566498000001</v>
      </c>
      <c r="U50" s="259">
        <v>25.345097894999999</v>
      </c>
      <c r="V50" s="259">
        <v>25.373337784</v>
      </c>
      <c r="W50" s="259">
        <v>25.407874629999998</v>
      </c>
      <c r="X50" s="259">
        <v>25.456145213999999</v>
      </c>
      <c r="Y50" s="259">
        <v>25.497698387</v>
      </c>
      <c r="Z50" s="259">
        <v>25.539970929999999</v>
      </c>
      <c r="AA50" s="259">
        <v>25.589836650999999</v>
      </c>
      <c r="AB50" s="259">
        <v>25.628392579</v>
      </c>
      <c r="AC50" s="259">
        <v>25.662512523</v>
      </c>
      <c r="AD50" s="259">
        <v>25.683570438</v>
      </c>
      <c r="AE50" s="259">
        <v>25.715287943</v>
      </c>
      <c r="AF50" s="259">
        <v>25.749038994999999</v>
      </c>
      <c r="AG50" s="259">
        <v>25.784444569000001</v>
      </c>
      <c r="AH50" s="259">
        <v>25.822546984999999</v>
      </c>
      <c r="AI50" s="259">
        <v>25.862967216000001</v>
      </c>
      <c r="AJ50" s="259">
        <v>25.912724481000001</v>
      </c>
      <c r="AK50" s="259">
        <v>25.952515930000001</v>
      </c>
      <c r="AL50" s="259">
        <v>25.989360781999999</v>
      </c>
      <c r="AM50" s="259">
        <v>26.005532746</v>
      </c>
      <c r="AN50" s="259">
        <v>26.049779121</v>
      </c>
      <c r="AO50" s="259">
        <v>26.104373618</v>
      </c>
      <c r="AP50" s="259">
        <v>26.190657192</v>
      </c>
      <c r="AQ50" s="259">
        <v>26.249942212000001</v>
      </c>
      <c r="AR50" s="259">
        <v>26.303569634999999</v>
      </c>
      <c r="AS50" s="259">
        <v>26.331989710999999</v>
      </c>
      <c r="AT50" s="259">
        <v>26.388964250000001</v>
      </c>
      <c r="AU50" s="259">
        <v>26.454943503999999</v>
      </c>
      <c r="AV50" s="259">
        <v>26.555715670000001</v>
      </c>
      <c r="AW50" s="259">
        <v>26.620363203</v>
      </c>
      <c r="AX50" s="259">
        <v>26.6746743</v>
      </c>
      <c r="AY50" s="259">
        <v>26.699829687000001</v>
      </c>
      <c r="AZ50" s="259">
        <v>26.747582371</v>
      </c>
      <c r="BA50" s="259">
        <v>26.799113076000001</v>
      </c>
      <c r="BB50" s="259">
        <v>26.865730880000001</v>
      </c>
      <c r="BC50" s="259">
        <v>26.916335822000001</v>
      </c>
      <c r="BD50" s="259">
        <v>26.962236978</v>
      </c>
      <c r="BE50" s="259">
        <v>26.996775648</v>
      </c>
      <c r="BF50" s="259">
        <v>27.038263259000001</v>
      </c>
      <c r="BG50" s="259">
        <v>27.080041111</v>
      </c>
      <c r="BH50" s="259">
        <v>27.121324649000002</v>
      </c>
      <c r="BI50" s="347">
        <v>27.164269999999998</v>
      </c>
      <c r="BJ50" s="347">
        <v>27.208100000000002</v>
      </c>
      <c r="BK50" s="347">
        <v>27.25508</v>
      </c>
      <c r="BL50" s="347">
        <v>27.298950000000001</v>
      </c>
      <c r="BM50" s="347">
        <v>27.341999999999999</v>
      </c>
      <c r="BN50" s="347">
        <v>27.38702</v>
      </c>
      <c r="BO50" s="347">
        <v>27.426300000000001</v>
      </c>
      <c r="BP50" s="347">
        <v>27.46264</v>
      </c>
      <c r="BQ50" s="347">
        <v>27.48882</v>
      </c>
      <c r="BR50" s="347">
        <v>27.524719999999999</v>
      </c>
      <c r="BS50" s="347">
        <v>27.563110000000002</v>
      </c>
      <c r="BT50" s="347">
        <v>27.60868</v>
      </c>
      <c r="BU50" s="347">
        <v>27.648530000000001</v>
      </c>
      <c r="BV50" s="347">
        <v>27.687349999999999</v>
      </c>
    </row>
    <row r="51" spans="1:74" s="163" customFormat="1" ht="11.1" customHeight="1" x14ac:dyDescent="0.2">
      <c r="A51" s="148" t="s">
        <v>967</v>
      </c>
      <c r="B51" s="211" t="s">
        <v>601</v>
      </c>
      <c r="C51" s="259">
        <v>7.3382530343000001</v>
      </c>
      <c r="D51" s="259">
        <v>7.3432220778000001</v>
      </c>
      <c r="E51" s="259">
        <v>7.3514631085</v>
      </c>
      <c r="F51" s="259">
        <v>7.3685867309999997</v>
      </c>
      <c r="G51" s="259">
        <v>7.3791637823</v>
      </c>
      <c r="H51" s="259">
        <v>7.3888048674000002</v>
      </c>
      <c r="I51" s="259">
        <v>7.3963837592999999</v>
      </c>
      <c r="J51" s="259">
        <v>7.4049975815</v>
      </c>
      <c r="K51" s="259">
        <v>7.4135201074000001</v>
      </c>
      <c r="L51" s="259">
        <v>7.4195095575999996</v>
      </c>
      <c r="M51" s="259">
        <v>7.4296808253000002</v>
      </c>
      <c r="N51" s="259">
        <v>7.4415921311000002</v>
      </c>
      <c r="O51" s="259">
        <v>7.4610612935000002</v>
      </c>
      <c r="P51" s="259">
        <v>7.4720893117999996</v>
      </c>
      <c r="Q51" s="259">
        <v>7.4804940044999997</v>
      </c>
      <c r="R51" s="259">
        <v>7.4839655536</v>
      </c>
      <c r="S51" s="259">
        <v>7.4888559583000003</v>
      </c>
      <c r="T51" s="259">
        <v>7.4928554005999999</v>
      </c>
      <c r="U51" s="259">
        <v>7.4938091909000004</v>
      </c>
      <c r="V51" s="259">
        <v>7.4976427257999996</v>
      </c>
      <c r="W51" s="259">
        <v>7.5022013156999998</v>
      </c>
      <c r="X51" s="259">
        <v>7.5068295753000003</v>
      </c>
      <c r="Y51" s="259">
        <v>7.5133298140000004</v>
      </c>
      <c r="Z51" s="259">
        <v>7.5210466466000003</v>
      </c>
      <c r="AA51" s="259">
        <v>7.5319799471</v>
      </c>
      <c r="AB51" s="259">
        <v>7.5406300621</v>
      </c>
      <c r="AC51" s="259">
        <v>7.5489968655000004</v>
      </c>
      <c r="AD51" s="259">
        <v>7.5579235239000004</v>
      </c>
      <c r="AE51" s="259">
        <v>7.5650913296000004</v>
      </c>
      <c r="AF51" s="259">
        <v>7.5713434489000004</v>
      </c>
      <c r="AG51" s="259">
        <v>7.5725906413999997</v>
      </c>
      <c r="AH51" s="259">
        <v>7.5800783183</v>
      </c>
      <c r="AI51" s="259">
        <v>7.5897172391999996</v>
      </c>
      <c r="AJ51" s="259">
        <v>7.6071120238000001</v>
      </c>
      <c r="AK51" s="259">
        <v>7.6168499676000003</v>
      </c>
      <c r="AL51" s="259">
        <v>7.6245356905000001</v>
      </c>
      <c r="AM51" s="259">
        <v>7.6252843619000004</v>
      </c>
      <c r="AN51" s="259">
        <v>7.6325292656999997</v>
      </c>
      <c r="AO51" s="259">
        <v>7.6413855713999999</v>
      </c>
      <c r="AP51" s="259">
        <v>7.6527068883</v>
      </c>
      <c r="AQ51" s="259">
        <v>7.6641457907000001</v>
      </c>
      <c r="AR51" s="259">
        <v>7.6765558880000002</v>
      </c>
      <c r="AS51" s="259">
        <v>7.6893784994000001</v>
      </c>
      <c r="AT51" s="259">
        <v>7.7041499967</v>
      </c>
      <c r="AU51" s="259">
        <v>7.7203116994999998</v>
      </c>
      <c r="AV51" s="259">
        <v>7.7446755531000004</v>
      </c>
      <c r="AW51" s="259">
        <v>7.7585087071999999</v>
      </c>
      <c r="AX51" s="259">
        <v>7.7686231074999998</v>
      </c>
      <c r="AY51" s="259">
        <v>7.7683993971999996</v>
      </c>
      <c r="AZ51" s="259">
        <v>7.7760408071000002</v>
      </c>
      <c r="BA51" s="259">
        <v>7.7849279805</v>
      </c>
      <c r="BB51" s="259">
        <v>7.7962308919999996</v>
      </c>
      <c r="BC51" s="259">
        <v>7.8067321113999997</v>
      </c>
      <c r="BD51" s="259">
        <v>7.8176016132999999</v>
      </c>
      <c r="BE51" s="259">
        <v>7.8307725356000004</v>
      </c>
      <c r="BF51" s="259">
        <v>7.8409287490999997</v>
      </c>
      <c r="BG51" s="259">
        <v>7.8500033916999996</v>
      </c>
      <c r="BH51" s="259">
        <v>7.8562189445000001</v>
      </c>
      <c r="BI51" s="347">
        <v>7.8644639999999999</v>
      </c>
      <c r="BJ51" s="347">
        <v>7.87296</v>
      </c>
      <c r="BK51" s="347">
        <v>7.8822599999999996</v>
      </c>
      <c r="BL51" s="347">
        <v>7.8908449999999997</v>
      </c>
      <c r="BM51" s="347">
        <v>7.899267</v>
      </c>
      <c r="BN51" s="347">
        <v>7.9079949999999997</v>
      </c>
      <c r="BO51" s="347">
        <v>7.9157409999999997</v>
      </c>
      <c r="BP51" s="347">
        <v>7.922974</v>
      </c>
      <c r="BQ51" s="347">
        <v>7.9280039999999996</v>
      </c>
      <c r="BR51" s="347">
        <v>7.9354769999999997</v>
      </c>
      <c r="BS51" s="347">
        <v>7.9437040000000003</v>
      </c>
      <c r="BT51" s="347">
        <v>7.9541700000000004</v>
      </c>
      <c r="BU51" s="347">
        <v>7.96279</v>
      </c>
      <c r="BV51" s="347">
        <v>7.9710479999999997</v>
      </c>
    </row>
    <row r="52" spans="1:74" s="163" customFormat="1" ht="11.1" customHeight="1" x14ac:dyDescent="0.2">
      <c r="A52" s="148" t="s">
        <v>968</v>
      </c>
      <c r="B52" s="211" t="s">
        <v>602</v>
      </c>
      <c r="C52" s="259">
        <v>15.011340567</v>
      </c>
      <c r="D52" s="259">
        <v>15.036421001000001</v>
      </c>
      <c r="E52" s="259">
        <v>15.068256318</v>
      </c>
      <c r="F52" s="259">
        <v>15.121792299000001</v>
      </c>
      <c r="G52" s="259">
        <v>15.155928049</v>
      </c>
      <c r="H52" s="259">
        <v>15.18560935</v>
      </c>
      <c r="I52" s="259">
        <v>15.205230586000001</v>
      </c>
      <c r="J52" s="259">
        <v>15.230207195</v>
      </c>
      <c r="K52" s="259">
        <v>15.254933563</v>
      </c>
      <c r="L52" s="259">
        <v>15.273492058</v>
      </c>
      <c r="M52" s="259">
        <v>15.302156169</v>
      </c>
      <c r="N52" s="259">
        <v>15.335008264000001</v>
      </c>
      <c r="O52" s="259">
        <v>15.379272095999999</v>
      </c>
      <c r="P52" s="259">
        <v>15.415082342</v>
      </c>
      <c r="Q52" s="259">
        <v>15.449662758000001</v>
      </c>
      <c r="R52" s="259">
        <v>15.484684257</v>
      </c>
      <c r="S52" s="259">
        <v>15.515551822999999</v>
      </c>
      <c r="T52" s="259">
        <v>15.543936370000001</v>
      </c>
      <c r="U52" s="259">
        <v>15.563437275</v>
      </c>
      <c r="V52" s="259">
        <v>15.591656254</v>
      </c>
      <c r="W52" s="259">
        <v>15.622192685</v>
      </c>
      <c r="X52" s="259">
        <v>15.659058888000001</v>
      </c>
      <c r="Y52" s="259">
        <v>15.691220977</v>
      </c>
      <c r="Z52" s="259">
        <v>15.722691273000001</v>
      </c>
      <c r="AA52" s="259">
        <v>15.752538903</v>
      </c>
      <c r="AB52" s="259">
        <v>15.783323771999999</v>
      </c>
      <c r="AC52" s="259">
        <v>15.814115005</v>
      </c>
      <c r="AD52" s="259">
        <v>15.846515265000001</v>
      </c>
      <c r="AE52" s="259">
        <v>15.876117228</v>
      </c>
      <c r="AF52" s="259">
        <v>15.904523557999999</v>
      </c>
      <c r="AG52" s="259">
        <v>15.929378513</v>
      </c>
      <c r="AH52" s="259">
        <v>15.957160381</v>
      </c>
      <c r="AI52" s="259">
        <v>15.985513421</v>
      </c>
      <c r="AJ52" s="259">
        <v>16.013983937999999</v>
      </c>
      <c r="AK52" s="259">
        <v>16.043819592999998</v>
      </c>
      <c r="AL52" s="259">
        <v>16.074566692000001</v>
      </c>
      <c r="AM52" s="259">
        <v>16.105347273</v>
      </c>
      <c r="AN52" s="259">
        <v>16.138575731</v>
      </c>
      <c r="AO52" s="259">
        <v>16.173374104000001</v>
      </c>
      <c r="AP52" s="259">
        <v>16.210285330000001</v>
      </c>
      <c r="AQ52" s="259">
        <v>16.247816330999999</v>
      </c>
      <c r="AR52" s="259">
        <v>16.286510043</v>
      </c>
      <c r="AS52" s="259">
        <v>16.324894297</v>
      </c>
      <c r="AT52" s="259">
        <v>16.367017560000001</v>
      </c>
      <c r="AU52" s="259">
        <v>16.411407662999999</v>
      </c>
      <c r="AV52" s="259">
        <v>16.471448719000001</v>
      </c>
      <c r="AW52" s="259">
        <v>16.510334415999999</v>
      </c>
      <c r="AX52" s="259">
        <v>16.541448866</v>
      </c>
      <c r="AY52" s="259">
        <v>16.561140094999999</v>
      </c>
      <c r="AZ52" s="259">
        <v>16.579451034000002</v>
      </c>
      <c r="BA52" s="259">
        <v>16.592729708</v>
      </c>
      <c r="BB52" s="259">
        <v>16.590561832999999</v>
      </c>
      <c r="BC52" s="259">
        <v>16.601586691000001</v>
      </c>
      <c r="BD52" s="259">
        <v>16.615389996000001</v>
      </c>
      <c r="BE52" s="259">
        <v>16.635350644999999</v>
      </c>
      <c r="BF52" s="259">
        <v>16.652176674</v>
      </c>
      <c r="BG52" s="259">
        <v>16.669246979</v>
      </c>
      <c r="BH52" s="259">
        <v>16.686163990000001</v>
      </c>
      <c r="BI52" s="347">
        <v>16.70402</v>
      </c>
      <c r="BJ52" s="347">
        <v>16.72242</v>
      </c>
      <c r="BK52" s="347">
        <v>16.742090000000001</v>
      </c>
      <c r="BL52" s="347">
        <v>16.761030000000002</v>
      </c>
      <c r="BM52" s="347">
        <v>16.779959999999999</v>
      </c>
      <c r="BN52" s="347">
        <v>16.79955</v>
      </c>
      <c r="BO52" s="347">
        <v>16.817979999999999</v>
      </c>
      <c r="BP52" s="347">
        <v>16.835909999999998</v>
      </c>
      <c r="BQ52" s="347">
        <v>16.849830000000001</v>
      </c>
      <c r="BR52" s="347">
        <v>16.869399999999999</v>
      </c>
      <c r="BS52" s="347">
        <v>16.891110000000001</v>
      </c>
      <c r="BT52" s="347">
        <v>16.916640000000001</v>
      </c>
      <c r="BU52" s="347">
        <v>16.94136</v>
      </c>
      <c r="BV52" s="347">
        <v>16.966940000000001</v>
      </c>
    </row>
    <row r="53" spans="1:74" s="163" customFormat="1" ht="11.1" customHeight="1" x14ac:dyDescent="0.2">
      <c r="A53" s="148" t="s">
        <v>969</v>
      </c>
      <c r="B53" s="211" t="s">
        <v>603</v>
      </c>
      <c r="C53" s="259">
        <v>9.0326604477999997</v>
      </c>
      <c r="D53" s="259">
        <v>9.0451050995000006</v>
      </c>
      <c r="E53" s="259">
        <v>9.0592769239000006</v>
      </c>
      <c r="F53" s="259">
        <v>9.0789229418000001</v>
      </c>
      <c r="G53" s="259">
        <v>9.0937388463000008</v>
      </c>
      <c r="H53" s="259">
        <v>9.1074716580999997</v>
      </c>
      <c r="I53" s="259">
        <v>9.1167303983999997</v>
      </c>
      <c r="J53" s="259">
        <v>9.1308402587999993</v>
      </c>
      <c r="K53" s="259">
        <v>9.1464102605999997</v>
      </c>
      <c r="L53" s="259">
        <v>9.1652454688000002</v>
      </c>
      <c r="M53" s="259">
        <v>9.1823819546000003</v>
      </c>
      <c r="N53" s="259">
        <v>9.1996247830000009</v>
      </c>
      <c r="O53" s="259">
        <v>9.2186939711000004</v>
      </c>
      <c r="P53" s="259">
        <v>9.2348594720000001</v>
      </c>
      <c r="Q53" s="259">
        <v>9.2498413027000002</v>
      </c>
      <c r="R53" s="259">
        <v>9.2610852233000003</v>
      </c>
      <c r="S53" s="259">
        <v>9.2756153938000008</v>
      </c>
      <c r="T53" s="259">
        <v>9.2908775739999996</v>
      </c>
      <c r="U53" s="259">
        <v>9.3063563752</v>
      </c>
      <c r="V53" s="259">
        <v>9.3234691168000001</v>
      </c>
      <c r="W53" s="259">
        <v>9.3417004098999996</v>
      </c>
      <c r="X53" s="259">
        <v>9.3618709762000005</v>
      </c>
      <c r="Y53" s="259">
        <v>9.3817238312000004</v>
      </c>
      <c r="Z53" s="259">
        <v>9.4020796963999995</v>
      </c>
      <c r="AA53" s="259">
        <v>9.4244695688999993</v>
      </c>
      <c r="AB53" s="259">
        <v>9.4446832071000006</v>
      </c>
      <c r="AC53" s="259">
        <v>9.4642516079999996</v>
      </c>
      <c r="AD53" s="259">
        <v>9.4842659150999999</v>
      </c>
      <c r="AE53" s="259">
        <v>9.5017254836999996</v>
      </c>
      <c r="AF53" s="259">
        <v>9.5177214574000004</v>
      </c>
      <c r="AG53" s="259">
        <v>9.5275026940000007</v>
      </c>
      <c r="AH53" s="259">
        <v>9.5441348343999994</v>
      </c>
      <c r="AI53" s="259">
        <v>9.5628667366000002</v>
      </c>
      <c r="AJ53" s="259">
        <v>9.5867560194999992</v>
      </c>
      <c r="AK53" s="259">
        <v>9.6073942308000007</v>
      </c>
      <c r="AL53" s="259">
        <v>9.6278389897000007</v>
      </c>
      <c r="AM53" s="259">
        <v>9.6484703353000008</v>
      </c>
      <c r="AN53" s="259">
        <v>9.6682431594999994</v>
      </c>
      <c r="AO53" s="259">
        <v>9.6875375016999996</v>
      </c>
      <c r="AP53" s="259">
        <v>9.7043204838000001</v>
      </c>
      <c r="AQ53" s="259">
        <v>9.7241825204999994</v>
      </c>
      <c r="AR53" s="259">
        <v>9.7450907337999997</v>
      </c>
      <c r="AS53" s="259">
        <v>9.7682041945000009</v>
      </c>
      <c r="AT53" s="259">
        <v>9.7903354577999995</v>
      </c>
      <c r="AU53" s="259">
        <v>9.8126435944000008</v>
      </c>
      <c r="AV53" s="259">
        <v>9.8317804893999998</v>
      </c>
      <c r="AW53" s="259">
        <v>9.8569534591999997</v>
      </c>
      <c r="AX53" s="259">
        <v>9.8848143887000006</v>
      </c>
      <c r="AY53" s="259">
        <v>9.9268534161000002</v>
      </c>
      <c r="AZ53" s="259">
        <v>9.9514726613000004</v>
      </c>
      <c r="BA53" s="259">
        <v>9.9701622627000006</v>
      </c>
      <c r="BB53" s="259">
        <v>9.9751860182000005</v>
      </c>
      <c r="BC53" s="259">
        <v>9.9878184832999999</v>
      </c>
      <c r="BD53" s="259">
        <v>10.000323456</v>
      </c>
      <c r="BE53" s="259">
        <v>10.010728722</v>
      </c>
      <c r="BF53" s="259">
        <v>10.024457870999999</v>
      </c>
      <c r="BG53" s="259">
        <v>10.039538687</v>
      </c>
      <c r="BH53" s="259">
        <v>10.056719857999999</v>
      </c>
      <c r="BI53" s="347">
        <v>10.07394</v>
      </c>
      <c r="BJ53" s="347">
        <v>10.09196</v>
      </c>
      <c r="BK53" s="347">
        <v>10.11275</v>
      </c>
      <c r="BL53" s="347">
        <v>10.130850000000001</v>
      </c>
      <c r="BM53" s="347">
        <v>10.148239999999999</v>
      </c>
      <c r="BN53" s="347">
        <v>10.16536</v>
      </c>
      <c r="BO53" s="347">
        <v>10.181010000000001</v>
      </c>
      <c r="BP53" s="347">
        <v>10.19562</v>
      </c>
      <c r="BQ53" s="347">
        <v>10.20688</v>
      </c>
      <c r="BR53" s="347">
        <v>10.221170000000001</v>
      </c>
      <c r="BS53" s="347">
        <v>10.23617</v>
      </c>
      <c r="BT53" s="347">
        <v>10.251939999999999</v>
      </c>
      <c r="BU53" s="347">
        <v>10.2683</v>
      </c>
      <c r="BV53" s="347">
        <v>10.285299999999999</v>
      </c>
    </row>
    <row r="54" spans="1:74" s="163" customFormat="1" ht="11.1" customHeight="1" x14ac:dyDescent="0.2">
      <c r="A54" s="149" t="s">
        <v>970</v>
      </c>
      <c r="B54" s="212" t="s">
        <v>604</v>
      </c>
      <c r="C54" s="69">
        <v>19.615766355000002</v>
      </c>
      <c r="D54" s="69">
        <v>19.633604997999999</v>
      </c>
      <c r="E54" s="69">
        <v>19.651833419999999</v>
      </c>
      <c r="F54" s="69">
        <v>19.669399820999999</v>
      </c>
      <c r="G54" s="69">
        <v>19.68919665</v>
      </c>
      <c r="H54" s="69">
        <v>19.710172106000002</v>
      </c>
      <c r="I54" s="69">
        <v>19.729817517000001</v>
      </c>
      <c r="J54" s="69">
        <v>19.755031732999999</v>
      </c>
      <c r="K54" s="69">
        <v>19.783306080999999</v>
      </c>
      <c r="L54" s="69">
        <v>19.812089064999999</v>
      </c>
      <c r="M54" s="69">
        <v>19.848397298999998</v>
      </c>
      <c r="N54" s="69">
        <v>19.889679287</v>
      </c>
      <c r="O54" s="69">
        <v>19.948897181</v>
      </c>
      <c r="P54" s="69">
        <v>19.990405063000001</v>
      </c>
      <c r="Q54" s="69">
        <v>20.027165084</v>
      </c>
      <c r="R54" s="69">
        <v>20.050220798000002</v>
      </c>
      <c r="S54" s="69">
        <v>20.084202434000002</v>
      </c>
      <c r="T54" s="69">
        <v>20.120153545000001</v>
      </c>
      <c r="U54" s="69">
        <v>20.152410441000001</v>
      </c>
      <c r="V54" s="69">
        <v>20.196548268000001</v>
      </c>
      <c r="W54" s="69">
        <v>20.246903335999999</v>
      </c>
      <c r="X54" s="69">
        <v>20.314205212000001</v>
      </c>
      <c r="Y54" s="69">
        <v>20.368947588000001</v>
      </c>
      <c r="Z54" s="69">
        <v>20.421860031000001</v>
      </c>
      <c r="AA54" s="69">
        <v>20.472872014</v>
      </c>
      <c r="AB54" s="69">
        <v>20.522177486</v>
      </c>
      <c r="AC54" s="69">
        <v>20.569705920000001</v>
      </c>
      <c r="AD54" s="69">
        <v>20.611657315999999</v>
      </c>
      <c r="AE54" s="69">
        <v>20.658481674000001</v>
      </c>
      <c r="AF54" s="69">
        <v>20.706378993000001</v>
      </c>
      <c r="AG54" s="69">
        <v>20.757833093999999</v>
      </c>
      <c r="AH54" s="69">
        <v>20.80601347</v>
      </c>
      <c r="AI54" s="69">
        <v>20.853403944</v>
      </c>
      <c r="AJ54" s="69">
        <v>20.896934073000001</v>
      </c>
      <c r="AK54" s="69">
        <v>20.945047569</v>
      </c>
      <c r="AL54" s="69">
        <v>20.994673992999999</v>
      </c>
      <c r="AM54" s="69">
        <v>21.050421587999999</v>
      </c>
      <c r="AN54" s="69">
        <v>21.099617682000002</v>
      </c>
      <c r="AO54" s="69">
        <v>21.146870518</v>
      </c>
      <c r="AP54" s="69">
        <v>21.183527441999999</v>
      </c>
      <c r="AQ54" s="69">
        <v>21.233383256</v>
      </c>
      <c r="AR54" s="69">
        <v>21.287785306</v>
      </c>
      <c r="AS54" s="69">
        <v>21.354298497999999</v>
      </c>
      <c r="AT54" s="69">
        <v>21.412119339</v>
      </c>
      <c r="AU54" s="69">
        <v>21.468812735</v>
      </c>
      <c r="AV54" s="69">
        <v>21.520395573999998</v>
      </c>
      <c r="AW54" s="69">
        <v>21.577821415999999</v>
      </c>
      <c r="AX54" s="69">
        <v>21.637107149999999</v>
      </c>
      <c r="AY54" s="69">
        <v>21.707217897</v>
      </c>
      <c r="AZ54" s="69">
        <v>21.763499569</v>
      </c>
      <c r="BA54" s="69">
        <v>21.814917291</v>
      </c>
      <c r="BB54" s="69">
        <v>21.847203864000001</v>
      </c>
      <c r="BC54" s="69">
        <v>21.899594079</v>
      </c>
      <c r="BD54" s="69">
        <v>21.957820739999999</v>
      </c>
      <c r="BE54" s="69">
        <v>22.045850802</v>
      </c>
      <c r="BF54" s="69">
        <v>22.097775135999999</v>
      </c>
      <c r="BG54" s="69">
        <v>22.137560698000001</v>
      </c>
      <c r="BH54" s="69">
        <v>22.147398785</v>
      </c>
      <c r="BI54" s="351">
        <v>22.176259999999999</v>
      </c>
      <c r="BJ54" s="351">
        <v>22.20635</v>
      </c>
      <c r="BK54" s="351">
        <v>22.240950000000002</v>
      </c>
      <c r="BL54" s="351">
        <v>22.270990000000001</v>
      </c>
      <c r="BM54" s="351">
        <v>22.299769999999999</v>
      </c>
      <c r="BN54" s="351">
        <v>22.32732</v>
      </c>
      <c r="BO54" s="351">
        <v>22.353570000000001</v>
      </c>
      <c r="BP54" s="351">
        <v>22.378540000000001</v>
      </c>
      <c r="BQ54" s="351">
        <v>22.397300000000001</v>
      </c>
      <c r="BR54" s="351">
        <v>22.42343</v>
      </c>
      <c r="BS54" s="351">
        <v>22.451979999999999</v>
      </c>
      <c r="BT54" s="351">
        <v>22.486350000000002</v>
      </c>
      <c r="BU54" s="351">
        <v>22.517209999999999</v>
      </c>
      <c r="BV54" s="351">
        <v>22.54795</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2"/>
      <c r="AZ55" s="352"/>
      <c r="BA55" s="352"/>
      <c r="BB55" s="352"/>
      <c r="BC55" s="352"/>
      <c r="BD55" s="352"/>
      <c r="BE55" s="352"/>
      <c r="BF55" s="735"/>
      <c r="BG55" s="352"/>
      <c r="BH55" s="352"/>
      <c r="BI55" s="352"/>
      <c r="BJ55" s="352"/>
      <c r="BK55" s="352"/>
      <c r="BL55" s="352"/>
      <c r="BM55" s="352"/>
      <c r="BN55" s="352"/>
      <c r="BO55" s="352"/>
      <c r="BP55" s="352"/>
      <c r="BQ55" s="352"/>
      <c r="BR55" s="352"/>
      <c r="BS55" s="352"/>
      <c r="BT55" s="352"/>
      <c r="BU55" s="352"/>
      <c r="BV55" s="352"/>
    </row>
    <row r="56" spans="1:74" s="163" customFormat="1" ht="12" customHeight="1" x14ac:dyDescent="0.2">
      <c r="A56" s="148"/>
      <c r="B56" s="771" t="s">
        <v>1064</v>
      </c>
      <c r="C56" s="768"/>
      <c r="D56" s="768"/>
      <c r="E56" s="768"/>
      <c r="F56" s="768"/>
      <c r="G56" s="768"/>
      <c r="H56" s="768"/>
      <c r="I56" s="768"/>
      <c r="J56" s="768"/>
      <c r="K56" s="768"/>
      <c r="L56" s="768"/>
      <c r="M56" s="768"/>
      <c r="N56" s="768"/>
      <c r="O56" s="768"/>
      <c r="P56" s="768"/>
      <c r="Q56" s="768"/>
      <c r="AY56" s="511"/>
      <c r="AZ56" s="511"/>
      <c r="BA56" s="511"/>
      <c r="BB56" s="511"/>
      <c r="BC56" s="511"/>
      <c r="BD56" s="511"/>
      <c r="BE56" s="511"/>
      <c r="BF56" s="736"/>
      <c r="BG56" s="511"/>
      <c r="BH56" s="511"/>
      <c r="BI56" s="511"/>
      <c r="BJ56" s="511"/>
    </row>
    <row r="57" spans="1:74" s="471" customFormat="1" ht="12" customHeight="1" x14ac:dyDescent="0.2">
      <c r="A57" s="470"/>
      <c r="B57" s="757" t="s">
        <v>1091</v>
      </c>
      <c r="C57" s="758"/>
      <c r="D57" s="758"/>
      <c r="E57" s="758"/>
      <c r="F57" s="758"/>
      <c r="G57" s="758"/>
      <c r="H57" s="758"/>
      <c r="I57" s="758"/>
      <c r="J57" s="758"/>
      <c r="K57" s="758"/>
      <c r="L57" s="758"/>
      <c r="M57" s="758"/>
      <c r="N57" s="758"/>
      <c r="O57" s="758"/>
      <c r="P57" s="758"/>
      <c r="Q57" s="754"/>
      <c r="AY57" s="512"/>
      <c r="AZ57" s="512"/>
      <c r="BA57" s="512"/>
      <c r="BB57" s="512"/>
      <c r="BC57" s="512"/>
      <c r="BD57" s="512"/>
      <c r="BE57" s="512"/>
      <c r="BF57" s="737"/>
      <c r="BG57" s="512"/>
      <c r="BH57" s="512"/>
      <c r="BI57" s="512"/>
      <c r="BJ57" s="512"/>
    </row>
    <row r="58" spans="1:74" s="471" customFormat="1" ht="12" customHeight="1" x14ac:dyDescent="0.2">
      <c r="A58" s="470"/>
      <c r="B58" s="752" t="s">
        <v>1131</v>
      </c>
      <c r="C58" s="758"/>
      <c r="D58" s="758"/>
      <c r="E58" s="758"/>
      <c r="F58" s="758"/>
      <c r="G58" s="758"/>
      <c r="H58" s="758"/>
      <c r="I58" s="758"/>
      <c r="J58" s="758"/>
      <c r="K58" s="758"/>
      <c r="L58" s="758"/>
      <c r="M58" s="758"/>
      <c r="N58" s="758"/>
      <c r="O58" s="758"/>
      <c r="P58" s="758"/>
      <c r="Q58" s="754"/>
      <c r="AY58" s="512"/>
      <c r="AZ58" s="512"/>
      <c r="BA58" s="512"/>
      <c r="BB58" s="512"/>
      <c r="BC58" s="512"/>
      <c r="BD58" s="512"/>
      <c r="BE58" s="512"/>
      <c r="BF58" s="737"/>
      <c r="BG58" s="512"/>
      <c r="BH58" s="512"/>
      <c r="BI58" s="512"/>
      <c r="BJ58" s="512"/>
    </row>
    <row r="59" spans="1:74" s="472" customFormat="1" ht="12" customHeight="1" x14ac:dyDescent="0.2">
      <c r="A59" s="470"/>
      <c r="B59" s="795" t="s">
        <v>1132</v>
      </c>
      <c r="C59" s="754"/>
      <c r="D59" s="754"/>
      <c r="E59" s="754"/>
      <c r="F59" s="754"/>
      <c r="G59" s="754"/>
      <c r="H59" s="754"/>
      <c r="I59" s="754"/>
      <c r="J59" s="754"/>
      <c r="K59" s="754"/>
      <c r="L59" s="754"/>
      <c r="M59" s="754"/>
      <c r="N59" s="754"/>
      <c r="O59" s="754"/>
      <c r="P59" s="754"/>
      <c r="Q59" s="754"/>
      <c r="AY59" s="513"/>
      <c r="AZ59" s="513"/>
      <c r="BA59" s="513"/>
      <c r="BB59" s="513"/>
      <c r="BC59" s="513"/>
      <c r="BD59" s="513"/>
      <c r="BE59" s="513"/>
      <c r="BF59" s="738"/>
      <c r="BG59" s="513"/>
      <c r="BH59" s="513"/>
      <c r="BI59" s="513"/>
      <c r="BJ59" s="513"/>
    </row>
    <row r="60" spans="1:74" s="471" customFormat="1" ht="12" customHeight="1" x14ac:dyDescent="0.2">
      <c r="A60" s="470"/>
      <c r="B60" s="757" t="s">
        <v>4</v>
      </c>
      <c r="C60" s="758"/>
      <c r="D60" s="758"/>
      <c r="E60" s="758"/>
      <c r="F60" s="758"/>
      <c r="G60" s="758"/>
      <c r="H60" s="758"/>
      <c r="I60" s="758"/>
      <c r="J60" s="758"/>
      <c r="K60" s="758"/>
      <c r="L60" s="758"/>
      <c r="M60" s="758"/>
      <c r="N60" s="758"/>
      <c r="O60" s="758"/>
      <c r="P60" s="758"/>
      <c r="Q60" s="754"/>
      <c r="AY60" s="512"/>
      <c r="AZ60" s="512"/>
      <c r="BA60" s="512"/>
      <c r="BB60" s="512"/>
      <c r="BC60" s="512"/>
      <c r="BD60" s="512"/>
      <c r="BE60" s="512"/>
      <c r="BF60" s="737"/>
      <c r="BG60" s="512"/>
      <c r="BH60" s="512"/>
      <c r="BI60" s="512"/>
      <c r="BJ60" s="512"/>
    </row>
    <row r="61" spans="1:74" s="471" customFormat="1" ht="12" customHeight="1" x14ac:dyDescent="0.2">
      <c r="A61" s="470"/>
      <c r="B61" s="752" t="s">
        <v>1095</v>
      </c>
      <c r="C61" s="753"/>
      <c r="D61" s="753"/>
      <c r="E61" s="753"/>
      <c r="F61" s="753"/>
      <c r="G61" s="753"/>
      <c r="H61" s="753"/>
      <c r="I61" s="753"/>
      <c r="J61" s="753"/>
      <c r="K61" s="753"/>
      <c r="L61" s="753"/>
      <c r="M61" s="753"/>
      <c r="N61" s="753"/>
      <c r="O61" s="753"/>
      <c r="P61" s="753"/>
      <c r="Q61" s="754"/>
      <c r="AY61" s="512"/>
      <c r="AZ61" s="512"/>
      <c r="BA61" s="512"/>
      <c r="BB61" s="512"/>
      <c r="BC61" s="512"/>
      <c r="BD61" s="512"/>
      <c r="BE61" s="512"/>
      <c r="BF61" s="737"/>
      <c r="BG61" s="512"/>
      <c r="BH61" s="512"/>
      <c r="BI61" s="512"/>
      <c r="BJ61" s="512"/>
    </row>
    <row r="62" spans="1:74" s="471" customFormat="1" ht="12" customHeight="1" x14ac:dyDescent="0.2">
      <c r="A62" s="437"/>
      <c r="B62" s="774" t="s">
        <v>5</v>
      </c>
      <c r="C62" s="754"/>
      <c r="D62" s="754"/>
      <c r="E62" s="754"/>
      <c r="F62" s="754"/>
      <c r="G62" s="754"/>
      <c r="H62" s="754"/>
      <c r="I62" s="754"/>
      <c r="J62" s="754"/>
      <c r="K62" s="754"/>
      <c r="L62" s="754"/>
      <c r="M62" s="754"/>
      <c r="N62" s="754"/>
      <c r="O62" s="754"/>
      <c r="P62" s="754"/>
      <c r="Q62" s="754"/>
      <c r="AY62" s="512"/>
      <c r="AZ62" s="512"/>
      <c r="BA62" s="512"/>
      <c r="BB62" s="512"/>
      <c r="BC62" s="512"/>
      <c r="BD62" s="512"/>
      <c r="BE62" s="512"/>
      <c r="BF62" s="737"/>
      <c r="BG62" s="512"/>
      <c r="BH62" s="512"/>
      <c r="BI62" s="512"/>
      <c r="BJ62" s="512"/>
    </row>
    <row r="63" spans="1:74" x14ac:dyDescent="0.2">
      <c r="BK63" s="353"/>
      <c r="BL63" s="353"/>
      <c r="BM63" s="353"/>
      <c r="BN63" s="353"/>
      <c r="BO63" s="353"/>
      <c r="BP63" s="353"/>
      <c r="BQ63" s="353"/>
      <c r="BR63" s="353"/>
      <c r="BS63" s="353"/>
      <c r="BT63" s="353"/>
      <c r="BU63" s="353"/>
      <c r="BV63" s="353"/>
    </row>
    <row r="64" spans="1:74" x14ac:dyDescent="0.2">
      <c r="BK64" s="353"/>
      <c r="BL64" s="353"/>
      <c r="BM64" s="353"/>
      <c r="BN64" s="353"/>
      <c r="BO64" s="353"/>
      <c r="BP64" s="353"/>
      <c r="BQ64" s="353"/>
      <c r="BR64" s="353"/>
      <c r="BS64" s="353"/>
      <c r="BT64" s="353"/>
      <c r="BU64" s="353"/>
      <c r="BV64" s="353"/>
    </row>
    <row r="65" spans="63:74" x14ac:dyDescent="0.2">
      <c r="BK65" s="353"/>
      <c r="BL65" s="353"/>
      <c r="BM65" s="353"/>
      <c r="BN65" s="353"/>
      <c r="BO65" s="353"/>
      <c r="BP65" s="353"/>
      <c r="BQ65" s="353"/>
      <c r="BR65" s="353"/>
      <c r="BS65" s="353"/>
      <c r="BT65" s="353"/>
      <c r="BU65" s="353"/>
      <c r="BV65" s="353"/>
    </row>
    <row r="66" spans="63:74" x14ac:dyDescent="0.2">
      <c r="BK66" s="353"/>
      <c r="BL66" s="353"/>
      <c r="BM66" s="353"/>
      <c r="BN66" s="353"/>
      <c r="BO66" s="353"/>
      <c r="BP66" s="353"/>
      <c r="BQ66" s="353"/>
      <c r="BR66" s="353"/>
      <c r="BS66" s="353"/>
      <c r="BT66" s="353"/>
      <c r="BU66" s="353"/>
      <c r="BV66" s="353"/>
    </row>
    <row r="67" spans="63:74" x14ac:dyDescent="0.2">
      <c r="BK67" s="353"/>
      <c r="BL67" s="353"/>
      <c r="BM67" s="353"/>
      <c r="BN67" s="353"/>
      <c r="BO67" s="353"/>
      <c r="BP67" s="353"/>
      <c r="BQ67" s="353"/>
      <c r="BR67" s="353"/>
      <c r="BS67" s="353"/>
      <c r="BT67" s="353"/>
      <c r="BU67" s="353"/>
      <c r="BV67" s="353"/>
    </row>
    <row r="68" spans="63:74" x14ac:dyDescent="0.2">
      <c r="BK68" s="353"/>
      <c r="BL68" s="353"/>
      <c r="BM68" s="353"/>
      <c r="BN68" s="353"/>
      <c r="BO68" s="353"/>
      <c r="BP68" s="353"/>
      <c r="BQ68" s="353"/>
      <c r="BR68" s="353"/>
      <c r="BS68" s="353"/>
      <c r="BT68" s="353"/>
      <c r="BU68" s="353"/>
      <c r="BV68" s="353"/>
    </row>
    <row r="69" spans="63:74" x14ac:dyDescent="0.2">
      <c r="BK69" s="353"/>
      <c r="BL69" s="353"/>
      <c r="BM69" s="353"/>
      <c r="BN69" s="353"/>
      <c r="BO69" s="353"/>
      <c r="BP69" s="353"/>
      <c r="BQ69" s="353"/>
      <c r="BR69" s="353"/>
      <c r="BS69" s="353"/>
      <c r="BT69" s="353"/>
      <c r="BU69" s="353"/>
      <c r="BV69" s="353"/>
    </row>
    <row r="70" spans="63:74" x14ac:dyDescent="0.2">
      <c r="BK70" s="353"/>
      <c r="BL70" s="353"/>
      <c r="BM70" s="353"/>
      <c r="BN70" s="353"/>
      <c r="BO70" s="353"/>
      <c r="BP70" s="353"/>
      <c r="BQ70" s="353"/>
      <c r="BR70" s="353"/>
      <c r="BS70" s="353"/>
      <c r="BT70" s="353"/>
      <c r="BU70" s="353"/>
      <c r="BV70" s="353"/>
    </row>
    <row r="71" spans="63:74" x14ac:dyDescent="0.2">
      <c r="BK71" s="353"/>
      <c r="BL71" s="353"/>
      <c r="BM71" s="353"/>
      <c r="BN71" s="353"/>
      <c r="BO71" s="353"/>
      <c r="BP71" s="353"/>
      <c r="BQ71" s="353"/>
      <c r="BR71" s="353"/>
      <c r="BS71" s="353"/>
      <c r="BT71" s="353"/>
      <c r="BU71" s="353"/>
      <c r="BV71" s="353"/>
    </row>
    <row r="72" spans="63:74" x14ac:dyDescent="0.2">
      <c r="BK72" s="353"/>
      <c r="BL72" s="353"/>
      <c r="BM72" s="353"/>
      <c r="BN72" s="353"/>
      <c r="BO72" s="353"/>
      <c r="BP72" s="353"/>
      <c r="BQ72" s="353"/>
      <c r="BR72" s="353"/>
      <c r="BS72" s="353"/>
      <c r="BT72" s="353"/>
      <c r="BU72" s="353"/>
      <c r="BV72" s="353"/>
    </row>
    <row r="73" spans="63:74" x14ac:dyDescent="0.2">
      <c r="BK73" s="353"/>
      <c r="BL73" s="353"/>
      <c r="BM73" s="353"/>
      <c r="BN73" s="353"/>
      <c r="BO73" s="353"/>
      <c r="BP73" s="353"/>
      <c r="BQ73" s="353"/>
      <c r="BR73" s="353"/>
      <c r="BS73" s="353"/>
      <c r="BT73" s="353"/>
      <c r="BU73" s="353"/>
      <c r="BV73" s="353"/>
    </row>
    <row r="74" spans="63:74" x14ac:dyDescent="0.2">
      <c r="BK74" s="353"/>
      <c r="BL74" s="353"/>
      <c r="BM74" s="353"/>
      <c r="BN74" s="353"/>
      <c r="BO74" s="353"/>
      <c r="BP74" s="353"/>
      <c r="BQ74" s="353"/>
      <c r="BR74" s="353"/>
      <c r="BS74" s="353"/>
      <c r="BT74" s="353"/>
      <c r="BU74" s="353"/>
      <c r="BV74" s="353"/>
    </row>
    <row r="75" spans="63:74" x14ac:dyDescent="0.2">
      <c r="BK75" s="353"/>
      <c r="BL75" s="353"/>
      <c r="BM75" s="353"/>
      <c r="BN75" s="353"/>
      <c r="BO75" s="353"/>
      <c r="BP75" s="353"/>
      <c r="BQ75" s="353"/>
      <c r="BR75" s="353"/>
      <c r="BS75" s="353"/>
      <c r="BT75" s="353"/>
      <c r="BU75" s="353"/>
      <c r="BV75" s="353"/>
    </row>
    <row r="76" spans="63:74" x14ac:dyDescent="0.2">
      <c r="BK76" s="353"/>
      <c r="BL76" s="353"/>
      <c r="BM76" s="353"/>
      <c r="BN76" s="353"/>
      <c r="BO76" s="353"/>
      <c r="BP76" s="353"/>
      <c r="BQ76" s="353"/>
      <c r="BR76" s="353"/>
      <c r="BS76" s="353"/>
      <c r="BT76" s="353"/>
      <c r="BU76" s="353"/>
      <c r="BV76" s="353"/>
    </row>
    <row r="77" spans="63:74" x14ac:dyDescent="0.2">
      <c r="BK77" s="353"/>
      <c r="BL77" s="353"/>
      <c r="BM77" s="353"/>
      <c r="BN77" s="353"/>
      <c r="BO77" s="353"/>
      <c r="BP77" s="353"/>
      <c r="BQ77" s="353"/>
      <c r="BR77" s="353"/>
      <c r="BS77" s="353"/>
      <c r="BT77" s="353"/>
      <c r="BU77" s="353"/>
      <c r="BV77" s="353"/>
    </row>
    <row r="78" spans="63:74" x14ac:dyDescent="0.2">
      <c r="BK78" s="353"/>
      <c r="BL78" s="353"/>
      <c r="BM78" s="353"/>
      <c r="BN78" s="353"/>
      <c r="BO78" s="353"/>
      <c r="BP78" s="353"/>
      <c r="BQ78" s="353"/>
      <c r="BR78" s="353"/>
      <c r="BS78" s="353"/>
      <c r="BT78" s="353"/>
      <c r="BU78" s="353"/>
      <c r="BV78" s="353"/>
    </row>
    <row r="79" spans="63:74" x14ac:dyDescent="0.2">
      <c r="BK79" s="353"/>
      <c r="BL79" s="353"/>
      <c r="BM79" s="353"/>
      <c r="BN79" s="353"/>
      <c r="BO79" s="353"/>
      <c r="BP79" s="353"/>
      <c r="BQ79" s="353"/>
      <c r="BR79" s="353"/>
      <c r="BS79" s="353"/>
      <c r="BT79" s="353"/>
      <c r="BU79" s="353"/>
      <c r="BV79" s="353"/>
    </row>
    <row r="80" spans="63:74" x14ac:dyDescent="0.2">
      <c r="BK80" s="353"/>
      <c r="BL80" s="353"/>
      <c r="BM80" s="353"/>
      <c r="BN80" s="353"/>
      <c r="BO80" s="353"/>
      <c r="BP80" s="353"/>
      <c r="BQ80" s="353"/>
      <c r="BR80" s="353"/>
      <c r="BS80" s="353"/>
      <c r="BT80" s="353"/>
      <c r="BU80" s="353"/>
      <c r="BV80" s="353"/>
    </row>
    <row r="81" spans="63:74" x14ac:dyDescent="0.2">
      <c r="BK81" s="353"/>
      <c r="BL81" s="353"/>
      <c r="BM81" s="353"/>
      <c r="BN81" s="353"/>
      <c r="BO81" s="353"/>
      <c r="BP81" s="353"/>
      <c r="BQ81" s="353"/>
      <c r="BR81" s="353"/>
      <c r="BS81" s="353"/>
      <c r="BT81" s="353"/>
      <c r="BU81" s="353"/>
      <c r="BV81" s="353"/>
    </row>
    <row r="82" spans="63:74" x14ac:dyDescent="0.2">
      <c r="BK82" s="353"/>
      <c r="BL82" s="353"/>
      <c r="BM82" s="353"/>
      <c r="BN82" s="353"/>
      <c r="BO82" s="353"/>
      <c r="BP82" s="353"/>
      <c r="BQ82" s="353"/>
      <c r="BR82" s="353"/>
      <c r="BS82" s="353"/>
      <c r="BT82" s="353"/>
      <c r="BU82" s="353"/>
      <c r="BV82" s="353"/>
    </row>
    <row r="83" spans="63:74" x14ac:dyDescent="0.2">
      <c r="BK83" s="353"/>
      <c r="BL83" s="353"/>
      <c r="BM83" s="353"/>
      <c r="BN83" s="353"/>
      <c r="BO83" s="353"/>
      <c r="BP83" s="353"/>
      <c r="BQ83" s="353"/>
      <c r="BR83" s="353"/>
      <c r="BS83" s="353"/>
      <c r="BT83" s="353"/>
      <c r="BU83" s="353"/>
      <c r="BV83" s="353"/>
    </row>
    <row r="84" spans="63:74" x14ac:dyDescent="0.2">
      <c r="BK84" s="353"/>
      <c r="BL84" s="353"/>
      <c r="BM84" s="353"/>
      <c r="BN84" s="353"/>
      <c r="BO84" s="353"/>
      <c r="BP84" s="353"/>
      <c r="BQ84" s="353"/>
      <c r="BR84" s="353"/>
      <c r="BS84" s="353"/>
      <c r="BT84" s="353"/>
      <c r="BU84" s="353"/>
      <c r="BV84" s="353"/>
    </row>
    <row r="85" spans="63:74" x14ac:dyDescent="0.2">
      <c r="BK85" s="353"/>
      <c r="BL85" s="353"/>
      <c r="BM85" s="353"/>
      <c r="BN85" s="353"/>
      <c r="BO85" s="353"/>
      <c r="BP85" s="353"/>
      <c r="BQ85" s="353"/>
      <c r="BR85" s="353"/>
      <c r="BS85" s="353"/>
      <c r="BT85" s="353"/>
      <c r="BU85" s="353"/>
      <c r="BV85" s="353"/>
    </row>
    <row r="86" spans="63:74" x14ac:dyDescent="0.2">
      <c r="BK86" s="353"/>
      <c r="BL86" s="353"/>
      <c r="BM86" s="353"/>
      <c r="BN86" s="353"/>
      <c r="BO86" s="353"/>
      <c r="BP86" s="353"/>
      <c r="BQ86" s="353"/>
      <c r="BR86" s="353"/>
      <c r="BS86" s="353"/>
      <c r="BT86" s="353"/>
      <c r="BU86" s="353"/>
      <c r="BV86" s="353"/>
    </row>
    <row r="87" spans="63:74" x14ac:dyDescent="0.2">
      <c r="BK87" s="353"/>
      <c r="BL87" s="353"/>
      <c r="BM87" s="353"/>
      <c r="BN87" s="353"/>
      <c r="BO87" s="353"/>
      <c r="BP87" s="353"/>
      <c r="BQ87" s="353"/>
      <c r="BR87" s="353"/>
      <c r="BS87" s="353"/>
      <c r="BT87" s="353"/>
      <c r="BU87" s="353"/>
      <c r="BV87" s="353"/>
    </row>
    <row r="88" spans="63:74" x14ac:dyDescent="0.2">
      <c r="BK88" s="353"/>
      <c r="BL88" s="353"/>
      <c r="BM88" s="353"/>
      <c r="BN88" s="353"/>
      <c r="BO88" s="353"/>
      <c r="BP88" s="353"/>
      <c r="BQ88" s="353"/>
      <c r="BR88" s="353"/>
      <c r="BS88" s="353"/>
      <c r="BT88" s="353"/>
      <c r="BU88" s="353"/>
      <c r="BV88" s="353"/>
    </row>
    <row r="89" spans="63:74" x14ac:dyDescent="0.2">
      <c r="BK89" s="353"/>
      <c r="BL89" s="353"/>
      <c r="BM89" s="353"/>
      <c r="BN89" s="353"/>
      <c r="BO89" s="353"/>
      <c r="BP89" s="353"/>
      <c r="BQ89" s="353"/>
      <c r="BR89" s="353"/>
      <c r="BS89" s="353"/>
      <c r="BT89" s="353"/>
      <c r="BU89" s="353"/>
      <c r="BV89" s="353"/>
    </row>
    <row r="90" spans="63:74" x14ac:dyDescent="0.2">
      <c r="BK90" s="353"/>
      <c r="BL90" s="353"/>
      <c r="BM90" s="353"/>
      <c r="BN90" s="353"/>
      <c r="BO90" s="353"/>
      <c r="BP90" s="353"/>
      <c r="BQ90" s="353"/>
      <c r="BR90" s="353"/>
      <c r="BS90" s="353"/>
      <c r="BT90" s="353"/>
      <c r="BU90" s="353"/>
      <c r="BV90" s="353"/>
    </row>
    <row r="91" spans="63:74" x14ac:dyDescent="0.2">
      <c r="BK91" s="353"/>
      <c r="BL91" s="353"/>
      <c r="BM91" s="353"/>
      <c r="BN91" s="353"/>
      <c r="BO91" s="353"/>
      <c r="BP91" s="353"/>
      <c r="BQ91" s="353"/>
      <c r="BR91" s="353"/>
      <c r="BS91" s="353"/>
      <c r="BT91" s="353"/>
      <c r="BU91" s="353"/>
      <c r="BV91" s="353"/>
    </row>
    <row r="92" spans="63:74" x14ac:dyDescent="0.2">
      <c r="BK92" s="353"/>
      <c r="BL92" s="353"/>
      <c r="BM92" s="353"/>
      <c r="BN92" s="353"/>
      <c r="BO92" s="353"/>
      <c r="BP92" s="353"/>
      <c r="BQ92" s="353"/>
      <c r="BR92" s="353"/>
      <c r="BS92" s="353"/>
      <c r="BT92" s="353"/>
      <c r="BU92" s="353"/>
      <c r="BV92" s="353"/>
    </row>
    <row r="93" spans="63:74" x14ac:dyDescent="0.2">
      <c r="BK93" s="353"/>
      <c r="BL93" s="353"/>
      <c r="BM93" s="353"/>
      <c r="BN93" s="353"/>
      <c r="BO93" s="353"/>
      <c r="BP93" s="353"/>
      <c r="BQ93" s="353"/>
      <c r="BR93" s="353"/>
      <c r="BS93" s="353"/>
      <c r="BT93" s="353"/>
      <c r="BU93" s="353"/>
      <c r="BV93" s="353"/>
    </row>
    <row r="94" spans="63:74" x14ac:dyDescent="0.2">
      <c r="BK94" s="353"/>
      <c r="BL94" s="353"/>
      <c r="BM94" s="353"/>
      <c r="BN94" s="353"/>
      <c r="BO94" s="353"/>
      <c r="BP94" s="353"/>
      <c r="BQ94" s="353"/>
      <c r="BR94" s="353"/>
      <c r="BS94" s="353"/>
      <c r="BT94" s="353"/>
      <c r="BU94" s="353"/>
      <c r="BV94" s="353"/>
    </row>
    <row r="95" spans="63:74" x14ac:dyDescent="0.2">
      <c r="BK95" s="353"/>
      <c r="BL95" s="353"/>
      <c r="BM95" s="353"/>
      <c r="BN95" s="353"/>
      <c r="BO95" s="353"/>
      <c r="BP95" s="353"/>
      <c r="BQ95" s="353"/>
      <c r="BR95" s="353"/>
      <c r="BS95" s="353"/>
      <c r="BT95" s="353"/>
      <c r="BU95" s="353"/>
      <c r="BV95" s="353"/>
    </row>
    <row r="96" spans="63:74" x14ac:dyDescent="0.2">
      <c r="BK96" s="353"/>
      <c r="BL96" s="353"/>
      <c r="BM96" s="353"/>
      <c r="BN96" s="353"/>
      <c r="BO96" s="353"/>
      <c r="BP96" s="353"/>
      <c r="BQ96" s="353"/>
      <c r="BR96" s="353"/>
      <c r="BS96" s="353"/>
      <c r="BT96" s="353"/>
      <c r="BU96" s="353"/>
      <c r="BV96" s="353"/>
    </row>
    <row r="97" spans="63:74" x14ac:dyDescent="0.2">
      <c r="BK97" s="353"/>
      <c r="BL97" s="353"/>
      <c r="BM97" s="353"/>
      <c r="BN97" s="353"/>
      <c r="BO97" s="353"/>
      <c r="BP97" s="353"/>
      <c r="BQ97" s="353"/>
      <c r="BR97" s="353"/>
      <c r="BS97" s="353"/>
      <c r="BT97" s="353"/>
      <c r="BU97" s="353"/>
      <c r="BV97" s="353"/>
    </row>
    <row r="98" spans="63:74" x14ac:dyDescent="0.2">
      <c r="BK98" s="353"/>
      <c r="BL98" s="353"/>
      <c r="BM98" s="353"/>
      <c r="BN98" s="353"/>
      <c r="BO98" s="353"/>
      <c r="BP98" s="353"/>
      <c r="BQ98" s="353"/>
      <c r="BR98" s="353"/>
      <c r="BS98" s="353"/>
      <c r="BT98" s="353"/>
      <c r="BU98" s="353"/>
      <c r="BV98" s="353"/>
    </row>
    <row r="99" spans="63:74" x14ac:dyDescent="0.2">
      <c r="BK99" s="353"/>
      <c r="BL99" s="353"/>
      <c r="BM99" s="353"/>
      <c r="BN99" s="353"/>
      <c r="BO99" s="353"/>
      <c r="BP99" s="353"/>
      <c r="BQ99" s="353"/>
      <c r="BR99" s="353"/>
      <c r="BS99" s="353"/>
      <c r="BT99" s="353"/>
      <c r="BU99" s="353"/>
      <c r="BV99" s="353"/>
    </row>
    <row r="100" spans="63:74" x14ac:dyDescent="0.2">
      <c r="BK100" s="353"/>
      <c r="BL100" s="353"/>
      <c r="BM100" s="353"/>
      <c r="BN100" s="353"/>
      <c r="BO100" s="353"/>
      <c r="BP100" s="353"/>
      <c r="BQ100" s="353"/>
      <c r="BR100" s="353"/>
      <c r="BS100" s="353"/>
      <c r="BT100" s="353"/>
      <c r="BU100" s="353"/>
      <c r="BV100" s="353"/>
    </row>
    <row r="101" spans="63:74" x14ac:dyDescent="0.2">
      <c r="BK101" s="353"/>
      <c r="BL101" s="353"/>
      <c r="BM101" s="353"/>
      <c r="BN101" s="353"/>
      <c r="BO101" s="353"/>
      <c r="BP101" s="353"/>
      <c r="BQ101" s="353"/>
      <c r="BR101" s="353"/>
      <c r="BS101" s="353"/>
      <c r="BT101" s="353"/>
      <c r="BU101" s="353"/>
      <c r="BV101" s="353"/>
    </row>
    <row r="102" spans="63:74" x14ac:dyDescent="0.2">
      <c r="BK102" s="353"/>
      <c r="BL102" s="353"/>
      <c r="BM102" s="353"/>
      <c r="BN102" s="353"/>
      <c r="BO102" s="353"/>
      <c r="BP102" s="353"/>
      <c r="BQ102" s="353"/>
      <c r="BR102" s="353"/>
      <c r="BS102" s="353"/>
      <c r="BT102" s="353"/>
      <c r="BU102" s="353"/>
      <c r="BV102" s="353"/>
    </row>
    <row r="103" spans="63:74" x14ac:dyDescent="0.2">
      <c r="BK103" s="353"/>
      <c r="BL103" s="353"/>
      <c r="BM103" s="353"/>
      <c r="BN103" s="353"/>
      <c r="BO103" s="353"/>
      <c r="BP103" s="353"/>
      <c r="BQ103" s="353"/>
      <c r="BR103" s="353"/>
      <c r="BS103" s="353"/>
      <c r="BT103" s="353"/>
      <c r="BU103" s="353"/>
      <c r="BV103" s="353"/>
    </row>
    <row r="104" spans="63:74" x14ac:dyDescent="0.2">
      <c r="BK104" s="353"/>
      <c r="BL104" s="353"/>
      <c r="BM104" s="353"/>
      <c r="BN104" s="353"/>
      <c r="BO104" s="353"/>
      <c r="BP104" s="353"/>
      <c r="BQ104" s="353"/>
      <c r="BR104" s="353"/>
      <c r="BS104" s="353"/>
      <c r="BT104" s="353"/>
      <c r="BU104" s="353"/>
      <c r="BV104" s="353"/>
    </row>
    <row r="105" spans="63:74" x14ac:dyDescent="0.2">
      <c r="BK105" s="353"/>
      <c r="BL105" s="353"/>
      <c r="BM105" s="353"/>
      <c r="BN105" s="353"/>
      <c r="BO105" s="353"/>
      <c r="BP105" s="353"/>
      <c r="BQ105" s="353"/>
      <c r="BR105" s="353"/>
      <c r="BS105" s="353"/>
      <c r="BT105" s="353"/>
      <c r="BU105" s="353"/>
      <c r="BV105" s="353"/>
    </row>
    <row r="106" spans="63:74" x14ac:dyDescent="0.2">
      <c r="BK106" s="353"/>
      <c r="BL106" s="353"/>
      <c r="BM106" s="353"/>
      <c r="BN106" s="353"/>
      <c r="BO106" s="353"/>
      <c r="BP106" s="353"/>
      <c r="BQ106" s="353"/>
      <c r="BR106" s="353"/>
      <c r="BS106" s="353"/>
      <c r="BT106" s="353"/>
      <c r="BU106" s="353"/>
      <c r="BV106" s="353"/>
    </row>
    <row r="107" spans="63:74" x14ac:dyDescent="0.2">
      <c r="BK107" s="353"/>
      <c r="BL107" s="353"/>
      <c r="BM107" s="353"/>
      <c r="BN107" s="353"/>
      <c r="BO107" s="353"/>
      <c r="BP107" s="353"/>
      <c r="BQ107" s="353"/>
      <c r="BR107" s="353"/>
      <c r="BS107" s="353"/>
      <c r="BT107" s="353"/>
      <c r="BU107" s="353"/>
      <c r="BV107" s="353"/>
    </row>
    <row r="108" spans="63:74" x14ac:dyDescent="0.2">
      <c r="BK108" s="353"/>
      <c r="BL108" s="353"/>
      <c r="BM108" s="353"/>
      <c r="BN108" s="353"/>
      <c r="BO108" s="353"/>
      <c r="BP108" s="353"/>
      <c r="BQ108" s="353"/>
      <c r="BR108" s="353"/>
      <c r="BS108" s="353"/>
      <c r="BT108" s="353"/>
      <c r="BU108" s="353"/>
      <c r="BV108" s="353"/>
    </row>
    <row r="109" spans="63:74" x14ac:dyDescent="0.2">
      <c r="BK109" s="353"/>
      <c r="BL109" s="353"/>
      <c r="BM109" s="353"/>
      <c r="BN109" s="353"/>
      <c r="BO109" s="353"/>
      <c r="BP109" s="353"/>
      <c r="BQ109" s="353"/>
      <c r="BR109" s="353"/>
      <c r="BS109" s="353"/>
      <c r="BT109" s="353"/>
      <c r="BU109" s="353"/>
      <c r="BV109" s="353"/>
    </row>
    <row r="110" spans="63:74" x14ac:dyDescent="0.2">
      <c r="BK110" s="353"/>
      <c r="BL110" s="353"/>
      <c r="BM110" s="353"/>
      <c r="BN110" s="353"/>
      <c r="BO110" s="353"/>
      <c r="BP110" s="353"/>
      <c r="BQ110" s="353"/>
      <c r="BR110" s="353"/>
      <c r="BS110" s="353"/>
      <c r="BT110" s="353"/>
      <c r="BU110" s="353"/>
      <c r="BV110" s="353"/>
    </row>
    <row r="111" spans="63:74" x14ac:dyDescent="0.2">
      <c r="BK111" s="353"/>
      <c r="BL111" s="353"/>
      <c r="BM111" s="353"/>
      <c r="BN111" s="353"/>
      <c r="BO111" s="353"/>
      <c r="BP111" s="353"/>
      <c r="BQ111" s="353"/>
      <c r="BR111" s="353"/>
      <c r="BS111" s="353"/>
      <c r="BT111" s="353"/>
      <c r="BU111" s="353"/>
      <c r="BV111" s="353"/>
    </row>
    <row r="112" spans="63:74" x14ac:dyDescent="0.2">
      <c r="BK112" s="353"/>
      <c r="BL112" s="353"/>
      <c r="BM112" s="353"/>
      <c r="BN112" s="353"/>
      <c r="BO112" s="353"/>
      <c r="BP112" s="353"/>
      <c r="BQ112" s="353"/>
      <c r="BR112" s="353"/>
      <c r="BS112" s="353"/>
      <c r="BT112" s="353"/>
      <c r="BU112" s="353"/>
      <c r="BV112" s="353"/>
    </row>
    <row r="113" spans="63:74" x14ac:dyDescent="0.2">
      <c r="BK113" s="353"/>
      <c r="BL113" s="353"/>
      <c r="BM113" s="353"/>
      <c r="BN113" s="353"/>
      <c r="BO113" s="353"/>
      <c r="BP113" s="353"/>
      <c r="BQ113" s="353"/>
      <c r="BR113" s="353"/>
      <c r="BS113" s="353"/>
      <c r="BT113" s="353"/>
      <c r="BU113" s="353"/>
      <c r="BV113" s="353"/>
    </row>
    <row r="114" spans="63:74" x14ac:dyDescent="0.2">
      <c r="BK114" s="353"/>
      <c r="BL114" s="353"/>
      <c r="BM114" s="353"/>
      <c r="BN114" s="353"/>
      <c r="BO114" s="353"/>
      <c r="BP114" s="353"/>
      <c r="BQ114" s="353"/>
      <c r="BR114" s="353"/>
      <c r="BS114" s="353"/>
      <c r="BT114" s="353"/>
      <c r="BU114" s="353"/>
      <c r="BV114" s="353"/>
    </row>
    <row r="115" spans="63:74" x14ac:dyDescent="0.2">
      <c r="BK115" s="353"/>
      <c r="BL115" s="353"/>
      <c r="BM115" s="353"/>
      <c r="BN115" s="353"/>
      <c r="BO115" s="353"/>
      <c r="BP115" s="353"/>
      <c r="BQ115" s="353"/>
      <c r="BR115" s="353"/>
      <c r="BS115" s="353"/>
      <c r="BT115" s="353"/>
      <c r="BU115" s="353"/>
      <c r="BV115" s="353"/>
    </row>
    <row r="116" spans="63:74" x14ac:dyDescent="0.2">
      <c r="BK116" s="353"/>
      <c r="BL116" s="353"/>
      <c r="BM116" s="353"/>
      <c r="BN116" s="353"/>
      <c r="BO116" s="353"/>
      <c r="BP116" s="353"/>
      <c r="BQ116" s="353"/>
      <c r="BR116" s="353"/>
      <c r="BS116" s="353"/>
      <c r="BT116" s="353"/>
      <c r="BU116" s="353"/>
      <c r="BV116" s="353"/>
    </row>
    <row r="117" spans="63:74" x14ac:dyDescent="0.2">
      <c r="BK117" s="353"/>
      <c r="BL117" s="353"/>
      <c r="BM117" s="353"/>
      <c r="BN117" s="353"/>
      <c r="BO117" s="353"/>
      <c r="BP117" s="353"/>
      <c r="BQ117" s="353"/>
      <c r="BR117" s="353"/>
      <c r="BS117" s="353"/>
      <c r="BT117" s="353"/>
      <c r="BU117" s="353"/>
      <c r="BV117" s="353"/>
    </row>
    <row r="118" spans="63:74" x14ac:dyDescent="0.2">
      <c r="BK118" s="353"/>
      <c r="BL118" s="353"/>
      <c r="BM118" s="353"/>
      <c r="BN118" s="353"/>
      <c r="BO118" s="353"/>
      <c r="BP118" s="353"/>
      <c r="BQ118" s="353"/>
      <c r="BR118" s="353"/>
      <c r="BS118" s="353"/>
      <c r="BT118" s="353"/>
      <c r="BU118" s="353"/>
      <c r="BV118" s="353"/>
    </row>
    <row r="119" spans="63:74" x14ac:dyDescent="0.2">
      <c r="BK119" s="353"/>
      <c r="BL119" s="353"/>
      <c r="BM119" s="353"/>
      <c r="BN119" s="353"/>
      <c r="BO119" s="353"/>
      <c r="BP119" s="353"/>
      <c r="BQ119" s="353"/>
      <c r="BR119" s="353"/>
      <c r="BS119" s="353"/>
      <c r="BT119" s="353"/>
      <c r="BU119" s="353"/>
      <c r="BV119" s="353"/>
    </row>
    <row r="120" spans="63:74" x14ac:dyDescent="0.2">
      <c r="BK120" s="353"/>
      <c r="BL120" s="353"/>
      <c r="BM120" s="353"/>
      <c r="BN120" s="353"/>
      <c r="BO120" s="353"/>
      <c r="BP120" s="353"/>
      <c r="BQ120" s="353"/>
      <c r="BR120" s="353"/>
      <c r="BS120" s="353"/>
      <c r="BT120" s="353"/>
      <c r="BU120" s="353"/>
      <c r="BV120" s="353"/>
    </row>
    <row r="121" spans="63:74" x14ac:dyDescent="0.2">
      <c r="BK121" s="353"/>
      <c r="BL121" s="353"/>
      <c r="BM121" s="353"/>
      <c r="BN121" s="353"/>
      <c r="BO121" s="353"/>
      <c r="BP121" s="353"/>
      <c r="BQ121" s="353"/>
      <c r="BR121" s="353"/>
      <c r="BS121" s="353"/>
      <c r="BT121" s="353"/>
      <c r="BU121" s="353"/>
      <c r="BV121" s="353"/>
    </row>
    <row r="122" spans="63:74" x14ac:dyDescent="0.2">
      <c r="BK122" s="353"/>
      <c r="BL122" s="353"/>
      <c r="BM122" s="353"/>
      <c r="BN122" s="353"/>
      <c r="BO122" s="353"/>
      <c r="BP122" s="353"/>
      <c r="BQ122" s="353"/>
      <c r="BR122" s="353"/>
      <c r="BS122" s="353"/>
      <c r="BT122" s="353"/>
      <c r="BU122" s="353"/>
      <c r="BV122" s="353"/>
    </row>
    <row r="123" spans="63:74" x14ac:dyDescent="0.2">
      <c r="BK123" s="353"/>
      <c r="BL123" s="353"/>
      <c r="BM123" s="353"/>
      <c r="BN123" s="353"/>
      <c r="BO123" s="353"/>
      <c r="BP123" s="353"/>
      <c r="BQ123" s="353"/>
      <c r="BR123" s="353"/>
      <c r="BS123" s="353"/>
      <c r="BT123" s="353"/>
      <c r="BU123" s="353"/>
      <c r="BV123" s="353"/>
    </row>
    <row r="124" spans="63:74" x14ac:dyDescent="0.2">
      <c r="BK124" s="353"/>
      <c r="BL124" s="353"/>
      <c r="BM124" s="353"/>
      <c r="BN124" s="353"/>
      <c r="BO124" s="353"/>
      <c r="BP124" s="353"/>
      <c r="BQ124" s="353"/>
      <c r="BR124" s="353"/>
      <c r="BS124" s="353"/>
      <c r="BT124" s="353"/>
      <c r="BU124" s="353"/>
      <c r="BV124" s="353"/>
    </row>
    <row r="125" spans="63:74" x14ac:dyDescent="0.2">
      <c r="BK125" s="353"/>
      <c r="BL125" s="353"/>
      <c r="BM125" s="353"/>
      <c r="BN125" s="353"/>
      <c r="BO125" s="353"/>
      <c r="BP125" s="353"/>
      <c r="BQ125" s="353"/>
      <c r="BR125" s="353"/>
      <c r="BS125" s="353"/>
      <c r="BT125" s="353"/>
      <c r="BU125" s="353"/>
      <c r="BV125" s="353"/>
    </row>
    <row r="126" spans="63:74" x14ac:dyDescent="0.2">
      <c r="BK126" s="353"/>
      <c r="BL126" s="353"/>
      <c r="BM126" s="353"/>
      <c r="BN126" s="353"/>
      <c r="BO126" s="353"/>
      <c r="BP126" s="353"/>
      <c r="BQ126" s="353"/>
      <c r="BR126" s="353"/>
      <c r="BS126" s="353"/>
      <c r="BT126" s="353"/>
      <c r="BU126" s="353"/>
      <c r="BV126" s="353"/>
    </row>
    <row r="127" spans="63:74" x14ac:dyDescent="0.2">
      <c r="BK127" s="353"/>
      <c r="BL127" s="353"/>
      <c r="BM127" s="353"/>
      <c r="BN127" s="353"/>
      <c r="BO127" s="353"/>
      <c r="BP127" s="353"/>
      <c r="BQ127" s="353"/>
      <c r="BR127" s="353"/>
      <c r="BS127" s="353"/>
      <c r="BT127" s="353"/>
      <c r="BU127" s="353"/>
      <c r="BV127" s="353"/>
    </row>
    <row r="128" spans="63:74" x14ac:dyDescent="0.2">
      <c r="BK128" s="353"/>
      <c r="BL128" s="353"/>
      <c r="BM128" s="353"/>
      <c r="BN128" s="353"/>
      <c r="BO128" s="353"/>
      <c r="BP128" s="353"/>
      <c r="BQ128" s="353"/>
      <c r="BR128" s="353"/>
      <c r="BS128" s="353"/>
      <c r="BT128" s="353"/>
      <c r="BU128" s="353"/>
      <c r="BV128" s="353"/>
    </row>
    <row r="129" spans="63:74" x14ac:dyDescent="0.2">
      <c r="BK129" s="353"/>
      <c r="BL129" s="353"/>
      <c r="BM129" s="353"/>
      <c r="BN129" s="353"/>
      <c r="BO129" s="353"/>
      <c r="BP129" s="353"/>
      <c r="BQ129" s="353"/>
      <c r="BR129" s="353"/>
      <c r="BS129" s="353"/>
      <c r="BT129" s="353"/>
      <c r="BU129" s="353"/>
      <c r="BV129" s="353"/>
    </row>
    <row r="130" spans="63:74" x14ac:dyDescent="0.2">
      <c r="BK130" s="353"/>
      <c r="BL130" s="353"/>
      <c r="BM130" s="353"/>
      <c r="BN130" s="353"/>
      <c r="BO130" s="353"/>
      <c r="BP130" s="353"/>
      <c r="BQ130" s="353"/>
      <c r="BR130" s="353"/>
      <c r="BS130" s="353"/>
      <c r="BT130" s="353"/>
      <c r="BU130" s="353"/>
      <c r="BV130" s="353"/>
    </row>
    <row r="131" spans="63:74" x14ac:dyDescent="0.2">
      <c r="BK131" s="353"/>
      <c r="BL131" s="353"/>
      <c r="BM131" s="353"/>
      <c r="BN131" s="353"/>
      <c r="BO131" s="353"/>
      <c r="BP131" s="353"/>
      <c r="BQ131" s="353"/>
      <c r="BR131" s="353"/>
      <c r="BS131" s="353"/>
      <c r="BT131" s="353"/>
      <c r="BU131" s="353"/>
      <c r="BV131" s="353"/>
    </row>
    <row r="132" spans="63:74" x14ac:dyDescent="0.2">
      <c r="BK132" s="353"/>
      <c r="BL132" s="353"/>
      <c r="BM132" s="353"/>
      <c r="BN132" s="353"/>
      <c r="BO132" s="353"/>
      <c r="BP132" s="353"/>
      <c r="BQ132" s="353"/>
      <c r="BR132" s="353"/>
      <c r="BS132" s="353"/>
      <c r="BT132" s="353"/>
      <c r="BU132" s="353"/>
      <c r="BV132" s="353"/>
    </row>
    <row r="133" spans="63:74" x14ac:dyDescent="0.2">
      <c r="BK133" s="353"/>
      <c r="BL133" s="353"/>
      <c r="BM133" s="353"/>
      <c r="BN133" s="353"/>
      <c r="BO133" s="353"/>
      <c r="BP133" s="353"/>
      <c r="BQ133" s="353"/>
      <c r="BR133" s="353"/>
      <c r="BS133" s="353"/>
      <c r="BT133" s="353"/>
      <c r="BU133" s="353"/>
      <c r="BV133" s="353"/>
    </row>
    <row r="134" spans="63:74" x14ac:dyDescent="0.2">
      <c r="BK134" s="353"/>
      <c r="BL134" s="353"/>
      <c r="BM134" s="353"/>
      <c r="BN134" s="353"/>
      <c r="BO134" s="353"/>
      <c r="BP134" s="353"/>
      <c r="BQ134" s="353"/>
      <c r="BR134" s="353"/>
      <c r="BS134" s="353"/>
      <c r="BT134" s="353"/>
      <c r="BU134" s="353"/>
      <c r="BV134" s="353"/>
    </row>
    <row r="135" spans="63:74" x14ac:dyDescent="0.2">
      <c r="BK135" s="353"/>
      <c r="BL135" s="353"/>
      <c r="BM135" s="353"/>
      <c r="BN135" s="353"/>
      <c r="BO135" s="353"/>
      <c r="BP135" s="353"/>
      <c r="BQ135" s="353"/>
      <c r="BR135" s="353"/>
      <c r="BS135" s="353"/>
      <c r="BT135" s="353"/>
      <c r="BU135" s="353"/>
      <c r="BV135" s="353"/>
    </row>
    <row r="136" spans="63:74" x14ac:dyDescent="0.2">
      <c r="BK136" s="353"/>
      <c r="BL136" s="353"/>
      <c r="BM136" s="353"/>
      <c r="BN136" s="353"/>
      <c r="BO136" s="353"/>
      <c r="BP136" s="353"/>
      <c r="BQ136" s="353"/>
      <c r="BR136" s="353"/>
      <c r="BS136" s="353"/>
      <c r="BT136" s="353"/>
      <c r="BU136" s="353"/>
      <c r="BV136" s="353"/>
    </row>
    <row r="137" spans="63:74" x14ac:dyDescent="0.2">
      <c r="BK137" s="353"/>
      <c r="BL137" s="353"/>
      <c r="BM137" s="353"/>
      <c r="BN137" s="353"/>
      <c r="BO137" s="353"/>
      <c r="BP137" s="353"/>
      <c r="BQ137" s="353"/>
      <c r="BR137" s="353"/>
      <c r="BS137" s="353"/>
      <c r="BT137" s="353"/>
      <c r="BU137" s="353"/>
      <c r="BV137" s="353"/>
    </row>
    <row r="138" spans="63:74" x14ac:dyDescent="0.2">
      <c r="BK138" s="353"/>
      <c r="BL138" s="353"/>
      <c r="BM138" s="353"/>
      <c r="BN138" s="353"/>
      <c r="BO138" s="353"/>
      <c r="BP138" s="353"/>
      <c r="BQ138" s="353"/>
      <c r="BR138" s="353"/>
      <c r="BS138" s="353"/>
      <c r="BT138" s="353"/>
      <c r="BU138" s="353"/>
      <c r="BV138" s="353"/>
    </row>
    <row r="139" spans="63:74" x14ac:dyDescent="0.2">
      <c r="BK139" s="353"/>
      <c r="BL139" s="353"/>
      <c r="BM139" s="353"/>
      <c r="BN139" s="353"/>
      <c r="BO139" s="353"/>
      <c r="BP139" s="353"/>
      <c r="BQ139" s="353"/>
      <c r="BR139" s="353"/>
      <c r="BS139" s="353"/>
      <c r="BT139" s="353"/>
      <c r="BU139" s="353"/>
      <c r="BV139" s="353"/>
    </row>
    <row r="140" spans="63:74" x14ac:dyDescent="0.2">
      <c r="BK140" s="353"/>
      <c r="BL140" s="353"/>
      <c r="BM140" s="353"/>
      <c r="BN140" s="353"/>
      <c r="BO140" s="353"/>
      <c r="BP140" s="353"/>
      <c r="BQ140" s="353"/>
      <c r="BR140" s="353"/>
      <c r="BS140" s="353"/>
      <c r="BT140" s="353"/>
      <c r="BU140" s="353"/>
      <c r="BV140" s="353"/>
    </row>
    <row r="141" spans="63:74" x14ac:dyDescent="0.2">
      <c r="BK141" s="353"/>
      <c r="BL141" s="353"/>
      <c r="BM141" s="353"/>
      <c r="BN141" s="353"/>
      <c r="BO141" s="353"/>
      <c r="BP141" s="353"/>
      <c r="BQ141" s="353"/>
      <c r="BR141" s="353"/>
      <c r="BS141" s="353"/>
      <c r="BT141" s="353"/>
      <c r="BU141" s="353"/>
      <c r="BV141" s="353"/>
    </row>
    <row r="142" spans="63:74" x14ac:dyDescent="0.2">
      <c r="BK142" s="353"/>
      <c r="BL142" s="353"/>
      <c r="BM142" s="353"/>
      <c r="BN142" s="353"/>
      <c r="BO142" s="353"/>
      <c r="BP142" s="353"/>
      <c r="BQ142" s="353"/>
      <c r="BR142" s="353"/>
      <c r="BS142" s="353"/>
      <c r="BT142" s="353"/>
      <c r="BU142" s="353"/>
      <c r="BV142" s="353"/>
    </row>
    <row r="143" spans="63:74" x14ac:dyDescent="0.2">
      <c r="BK143" s="353"/>
      <c r="BL143" s="353"/>
      <c r="BM143" s="353"/>
      <c r="BN143" s="353"/>
      <c r="BO143" s="353"/>
      <c r="BP143" s="353"/>
      <c r="BQ143" s="353"/>
      <c r="BR143" s="353"/>
      <c r="BS143" s="353"/>
      <c r="BT143" s="353"/>
      <c r="BU143" s="353"/>
      <c r="BV143" s="353"/>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BB5" activePane="bottomRight" state="frozen"/>
      <selection activeCell="BC15" sqref="BC15"/>
      <selection pane="topRight" activeCell="BC15" sqref="BC15"/>
      <selection pane="bottomLeft" activeCell="BC15" sqref="BC15"/>
      <selection pane="bottomRight" activeCell="BD5" sqref="BD5"/>
    </sheetView>
  </sheetViews>
  <sheetFormatPr defaultColWidth="9.5703125" defaultRowHeight="12" x14ac:dyDescent="0.15"/>
  <cols>
    <col min="1" max="1" width="13.42578125" style="192" customWidth="1"/>
    <col min="2" max="2" width="36.42578125" style="192" customWidth="1"/>
    <col min="3" max="50" width="6.5703125" style="192" customWidth="1"/>
    <col min="51" max="57" width="6.5703125" style="345" customWidth="1"/>
    <col min="58" max="58" width="6.5703125" style="740" customWidth="1"/>
    <col min="59" max="62" width="6.5703125" style="345" customWidth="1"/>
    <col min="63" max="74" width="6.5703125" style="192" customWidth="1"/>
    <col min="75" max="16384" width="9.5703125" style="192"/>
  </cols>
  <sheetData>
    <row r="1" spans="1:74" ht="13.35" customHeight="1" x14ac:dyDescent="0.2">
      <c r="A1" s="760" t="s">
        <v>1039</v>
      </c>
      <c r="B1" s="819" t="s">
        <v>259</v>
      </c>
      <c r="C1" s="820"/>
      <c r="D1" s="820"/>
      <c r="E1" s="820"/>
      <c r="F1" s="820"/>
      <c r="G1" s="820"/>
      <c r="H1" s="820"/>
      <c r="I1" s="820"/>
      <c r="J1" s="820"/>
      <c r="K1" s="820"/>
      <c r="L1" s="820"/>
      <c r="M1" s="820"/>
      <c r="N1" s="820"/>
      <c r="O1" s="820"/>
      <c r="P1" s="820"/>
      <c r="Q1" s="820"/>
      <c r="R1" s="820"/>
      <c r="S1" s="820"/>
      <c r="T1" s="820"/>
      <c r="U1" s="820"/>
      <c r="V1" s="820"/>
      <c r="W1" s="820"/>
      <c r="X1" s="820"/>
      <c r="Y1" s="820"/>
      <c r="Z1" s="820"/>
      <c r="AA1" s="820"/>
      <c r="AB1" s="820"/>
      <c r="AC1" s="820"/>
      <c r="AD1" s="820"/>
      <c r="AE1" s="820"/>
      <c r="AF1" s="820"/>
      <c r="AG1" s="820"/>
      <c r="AH1" s="820"/>
      <c r="AI1" s="820"/>
      <c r="AJ1" s="820"/>
      <c r="AK1" s="820"/>
      <c r="AL1" s="820"/>
      <c r="AM1" s="198"/>
    </row>
    <row r="2" spans="1:74" s="193" customFormat="1" ht="13.35" customHeight="1" x14ac:dyDescent="0.2">
      <c r="A2" s="761"/>
      <c r="B2" s="543" t="str">
        <f>"U.S. Energy Information Administration  |  Short-Term Energy Outlook  - "&amp;Dates!D1</f>
        <v>U.S. Energy Information Administration  |  Short-Term Energy Outlook  - November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0"/>
      <c r="AY2" s="506"/>
      <c r="AZ2" s="506"/>
      <c r="BA2" s="506"/>
      <c r="BB2" s="506"/>
      <c r="BC2" s="506"/>
      <c r="BD2" s="506"/>
      <c r="BE2" s="506"/>
      <c r="BF2" s="741"/>
      <c r="BG2" s="506"/>
      <c r="BH2" s="506"/>
      <c r="BI2" s="506"/>
      <c r="BJ2" s="506"/>
    </row>
    <row r="3" spans="1:74" s="12" customFormat="1" ht="12.75" x14ac:dyDescent="0.2">
      <c r="A3" s="14"/>
      <c r="B3" s="15"/>
      <c r="C3" s="769">
        <f>Dates!D3</f>
        <v>2011</v>
      </c>
      <c r="D3" s="765"/>
      <c r="E3" s="765"/>
      <c r="F3" s="765"/>
      <c r="G3" s="765"/>
      <c r="H3" s="765"/>
      <c r="I3" s="765"/>
      <c r="J3" s="765"/>
      <c r="K3" s="765"/>
      <c r="L3" s="765"/>
      <c r="M3" s="765"/>
      <c r="N3" s="766"/>
      <c r="O3" s="769">
        <f>C3+1</f>
        <v>2012</v>
      </c>
      <c r="P3" s="770"/>
      <c r="Q3" s="770"/>
      <c r="R3" s="770"/>
      <c r="S3" s="770"/>
      <c r="T3" s="770"/>
      <c r="U3" s="770"/>
      <c r="V3" s="770"/>
      <c r="W3" s="770"/>
      <c r="X3" s="765"/>
      <c r="Y3" s="765"/>
      <c r="Z3" s="766"/>
      <c r="AA3" s="762">
        <f>O3+1</f>
        <v>2013</v>
      </c>
      <c r="AB3" s="765"/>
      <c r="AC3" s="765"/>
      <c r="AD3" s="765"/>
      <c r="AE3" s="765"/>
      <c r="AF3" s="765"/>
      <c r="AG3" s="765"/>
      <c r="AH3" s="765"/>
      <c r="AI3" s="765"/>
      <c r="AJ3" s="765"/>
      <c r="AK3" s="765"/>
      <c r="AL3" s="766"/>
      <c r="AM3" s="762">
        <f>AA3+1</f>
        <v>2014</v>
      </c>
      <c r="AN3" s="765"/>
      <c r="AO3" s="765"/>
      <c r="AP3" s="765"/>
      <c r="AQ3" s="765"/>
      <c r="AR3" s="765"/>
      <c r="AS3" s="765"/>
      <c r="AT3" s="765"/>
      <c r="AU3" s="765"/>
      <c r="AV3" s="765"/>
      <c r="AW3" s="765"/>
      <c r="AX3" s="766"/>
      <c r="AY3" s="762">
        <f>AM3+1</f>
        <v>2015</v>
      </c>
      <c r="AZ3" s="763"/>
      <c r="BA3" s="763"/>
      <c r="BB3" s="763"/>
      <c r="BC3" s="763"/>
      <c r="BD3" s="763"/>
      <c r="BE3" s="763"/>
      <c r="BF3" s="763"/>
      <c r="BG3" s="763"/>
      <c r="BH3" s="763"/>
      <c r="BI3" s="763"/>
      <c r="BJ3" s="764"/>
      <c r="BK3" s="762">
        <f>AY3+1</f>
        <v>2016</v>
      </c>
      <c r="BL3" s="765"/>
      <c r="BM3" s="765"/>
      <c r="BN3" s="765"/>
      <c r="BO3" s="765"/>
      <c r="BP3" s="765"/>
      <c r="BQ3" s="765"/>
      <c r="BR3" s="765"/>
      <c r="BS3" s="765"/>
      <c r="BT3" s="765"/>
      <c r="BU3" s="765"/>
      <c r="BV3" s="766"/>
    </row>
    <row r="4" spans="1:74" s="12" customFormat="1" ht="11.25" x14ac:dyDescent="0.2">
      <c r="A4" s="16"/>
      <c r="B4" s="17"/>
      <c r="C4" s="18" t="s">
        <v>636</v>
      </c>
      <c r="D4" s="18" t="s">
        <v>637</v>
      </c>
      <c r="E4" s="18" t="s">
        <v>638</v>
      </c>
      <c r="F4" s="18" t="s">
        <v>639</v>
      </c>
      <c r="G4" s="18" t="s">
        <v>640</v>
      </c>
      <c r="H4" s="18" t="s">
        <v>641</v>
      </c>
      <c r="I4" s="18" t="s">
        <v>642</v>
      </c>
      <c r="J4" s="18" t="s">
        <v>643</v>
      </c>
      <c r="K4" s="18" t="s">
        <v>644</v>
      </c>
      <c r="L4" s="18" t="s">
        <v>645</v>
      </c>
      <c r="M4" s="18" t="s">
        <v>646</v>
      </c>
      <c r="N4" s="18" t="s">
        <v>647</v>
      </c>
      <c r="O4" s="18" t="s">
        <v>636</v>
      </c>
      <c r="P4" s="18" t="s">
        <v>637</v>
      </c>
      <c r="Q4" s="18" t="s">
        <v>638</v>
      </c>
      <c r="R4" s="18" t="s">
        <v>639</v>
      </c>
      <c r="S4" s="18" t="s">
        <v>640</v>
      </c>
      <c r="T4" s="18" t="s">
        <v>641</v>
      </c>
      <c r="U4" s="18" t="s">
        <v>642</v>
      </c>
      <c r="V4" s="18" t="s">
        <v>643</v>
      </c>
      <c r="W4" s="18" t="s">
        <v>644</v>
      </c>
      <c r="X4" s="18" t="s">
        <v>645</v>
      </c>
      <c r="Y4" s="18" t="s">
        <v>646</v>
      </c>
      <c r="Z4" s="18" t="s">
        <v>647</v>
      </c>
      <c r="AA4" s="18" t="s">
        <v>636</v>
      </c>
      <c r="AB4" s="18" t="s">
        <v>637</v>
      </c>
      <c r="AC4" s="18" t="s">
        <v>638</v>
      </c>
      <c r="AD4" s="18" t="s">
        <v>639</v>
      </c>
      <c r="AE4" s="18" t="s">
        <v>640</v>
      </c>
      <c r="AF4" s="18" t="s">
        <v>641</v>
      </c>
      <c r="AG4" s="18" t="s">
        <v>642</v>
      </c>
      <c r="AH4" s="18" t="s">
        <v>643</v>
      </c>
      <c r="AI4" s="18" t="s">
        <v>644</v>
      </c>
      <c r="AJ4" s="18" t="s">
        <v>645</v>
      </c>
      <c r="AK4" s="18" t="s">
        <v>646</v>
      </c>
      <c r="AL4" s="18" t="s">
        <v>647</v>
      </c>
      <c r="AM4" s="18" t="s">
        <v>636</v>
      </c>
      <c r="AN4" s="18" t="s">
        <v>637</v>
      </c>
      <c r="AO4" s="18" t="s">
        <v>638</v>
      </c>
      <c r="AP4" s="18" t="s">
        <v>639</v>
      </c>
      <c r="AQ4" s="18" t="s">
        <v>640</v>
      </c>
      <c r="AR4" s="18" t="s">
        <v>641</v>
      </c>
      <c r="AS4" s="18" t="s">
        <v>642</v>
      </c>
      <c r="AT4" s="18" t="s">
        <v>643</v>
      </c>
      <c r="AU4" s="18" t="s">
        <v>644</v>
      </c>
      <c r="AV4" s="18" t="s">
        <v>645</v>
      </c>
      <c r="AW4" s="18" t="s">
        <v>646</v>
      </c>
      <c r="AX4" s="18" t="s">
        <v>647</v>
      </c>
      <c r="AY4" s="18" t="s">
        <v>636</v>
      </c>
      <c r="AZ4" s="18" t="s">
        <v>637</v>
      </c>
      <c r="BA4" s="18" t="s">
        <v>638</v>
      </c>
      <c r="BB4" s="18" t="s">
        <v>639</v>
      </c>
      <c r="BC4" s="18" t="s">
        <v>640</v>
      </c>
      <c r="BD4" s="18" t="s">
        <v>641</v>
      </c>
      <c r="BE4" s="18" t="s">
        <v>642</v>
      </c>
      <c r="BF4" s="18" t="s">
        <v>643</v>
      </c>
      <c r="BG4" s="18" t="s">
        <v>644</v>
      </c>
      <c r="BH4" s="18" t="s">
        <v>645</v>
      </c>
      <c r="BI4" s="18" t="s">
        <v>646</v>
      </c>
      <c r="BJ4" s="18" t="s">
        <v>647</v>
      </c>
      <c r="BK4" s="18" t="s">
        <v>636</v>
      </c>
      <c r="BL4" s="18" t="s">
        <v>637</v>
      </c>
      <c r="BM4" s="18" t="s">
        <v>638</v>
      </c>
      <c r="BN4" s="18" t="s">
        <v>639</v>
      </c>
      <c r="BO4" s="18" t="s">
        <v>640</v>
      </c>
      <c r="BP4" s="18" t="s">
        <v>641</v>
      </c>
      <c r="BQ4" s="18" t="s">
        <v>642</v>
      </c>
      <c r="BR4" s="18" t="s">
        <v>643</v>
      </c>
      <c r="BS4" s="18" t="s">
        <v>644</v>
      </c>
      <c r="BT4" s="18" t="s">
        <v>645</v>
      </c>
      <c r="BU4" s="18" t="s">
        <v>646</v>
      </c>
      <c r="BV4" s="18" t="s">
        <v>647</v>
      </c>
    </row>
    <row r="5" spans="1:74" ht="11.1" customHeight="1" x14ac:dyDescent="0.2">
      <c r="A5" s="8"/>
      <c r="B5" s="194" t="s">
        <v>170</v>
      </c>
      <c r="C5" s="195"/>
      <c r="D5" s="195"/>
      <c r="E5" s="195"/>
      <c r="F5" s="195"/>
      <c r="G5" s="195"/>
      <c r="H5" s="195"/>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c r="AT5" s="195"/>
      <c r="AU5" s="195"/>
      <c r="AV5" s="195"/>
      <c r="AW5" s="195"/>
      <c r="AX5" s="195"/>
      <c r="AY5" s="501"/>
      <c r="AZ5" s="501"/>
      <c r="BA5" s="501"/>
      <c r="BB5" s="739"/>
      <c r="BC5" s="501"/>
      <c r="BD5" s="501"/>
      <c r="BE5" s="501"/>
      <c r="BF5" s="195"/>
      <c r="BG5" s="501"/>
      <c r="BH5" s="501"/>
      <c r="BI5" s="501"/>
      <c r="BJ5" s="501"/>
      <c r="BK5" s="418"/>
      <c r="BL5" s="418"/>
      <c r="BM5" s="418"/>
      <c r="BN5" s="418"/>
      <c r="BO5" s="418"/>
      <c r="BP5" s="418"/>
      <c r="BQ5" s="418"/>
      <c r="BR5" s="418"/>
      <c r="BS5" s="418"/>
      <c r="BT5" s="418"/>
      <c r="BU5" s="418"/>
      <c r="BV5" s="418"/>
    </row>
    <row r="6" spans="1:74" ht="11.1" customHeight="1" x14ac:dyDescent="0.2">
      <c r="A6" s="9" t="s">
        <v>70</v>
      </c>
      <c r="B6" s="213" t="s">
        <v>597</v>
      </c>
      <c r="C6" s="276">
        <v>1316.9097408</v>
      </c>
      <c r="D6" s="276">
        <v>1104.9890293999999</v>
      </c>
      <c r="E6" s="276">
        <v>917.96439142999998</v>
      </c>
      <c r="F6" s="276">
        <v>530.83826018000002</v>
      </c>
      <c r="G6" s="276">
        <v>224.11179433999999</v>
      </c>
      <c r="H6" s="276">
        <v>54.612552397000002</v>
      </c>
      <c r="I6" s="276">
        <v>2.6081147178999999</v>
      </c>
      <c r="J6" s="276">
        <v>14.280672473999999</v>
      </c>
      <c r="K6" s="276">
        <v>65.048314218000002</v>
      </c>
      <c r="L6" s="276">
        <v>381.52510295000002</v>
      </c>
      <c r="M6" s="276">
        <v>592.14854631000003</v>
      </c>
      <c r="N6" s="276">
        <v>909.16722923999998</v>
      </c>
      <c r="O6" s="276">
        <v>1080.3887987999999</v>
      </c>
      <c r="P6" s="276">
        <v>889.85644881999997</v>
      </c>
      <c r="Q6" s="276">
        <v>659.68941455000004</v>
      </c>
      <c r="R6" s="276">
        <v>489.35914186999997</v>
      </c>
      <c r="S6" s="276">
        <v>177.7335223</v>
      </c>
      <c r="T6" s="276">
        <v>58.329423603999999</v>
      </c>
      <c r="U6" s="276">
        <v>2.9110469613999999</v>
      </c>
      <c r="V6" s="276">
        <v>6.5753925671999998</v>
      </c>
      <c r="W6" s="276">
        <v>119.4872855</v>
      </c>
      <c r="X6" s="276">
        <v>353.94724488000003</v>
      </c>
      <c r="Y6" s="276">
        <v>780.24409542000001</v>
      </c>
      <c r="Z6" s="276">
        <v>942.21171754</v>
      </c>
      <c r="AA6" s="276">
        <v>1169.6291332999999</v>
      </c>
      <c r="AB6" s="276">
        <v>1026.0434177</v>
      </c>
      <c r="AC6" s="276">
        <v>920.20020623999994</v>
      </c>
      <c r="AD6" s="276">
        <v>565.81813789</v>
      </c>
      <c r="AE6" s="276">
        <v>244.79834417000001</v>
      </c>
      <c r="AF6" s="276">
        <v>35.607420900999998</v>
      </c>
      <c r="AG6" s="276">
        <v>1.4307818427000001</v>
      </c>
      <c r="AH6" s="276">
        <v>26.942525238999998</v>
      </c>
      <c r="AI6" s="276">
        <v>139.20920065999999</v>
      </c>
      <c r="AJ6" s="276">
        <v>397.49834220999998</v>
      </c>
      <c r="AK6" s="276">
        <v>785.15393085999995</v>
      </c>
      <c r="AL6" s="276">
        <v>1113.2228553</v>
      </c>
      <c r="AM6" s="276">
        <v>1303.6283372</v>
      </c>
      <c r="AN6" s="276">
        <v>1141.6714724000001</v>
      </c>
      <c r="AO6" s="276">
        <v>1117.0004746</v>
      </c>
      <c r="AP6" s="276">
        <v>583.94642254999997</v>
      </c>
      <c r="AQ6" s="276">
        <v>254.24611329999999</v>
      </c>
      <c r="AR6" s="276">
        <v>46.248336320999996</v>
      </c>
      <c r="AS6" s="276">
        <v>4.1275182988000001</v>
      </c>
      <c r="AT6" s="276">
        <v>32.368421662999999</v>
      </c>
      <c r="AU6" s="276">
        <v>110.3937463</v>
      </c>
      <c r="AV6" s="276">
        <v>359.5189226</v>
      </c>
      <c r="AW6" s="276">
        <v>786.37043836999999</v>
      </c>
      <c r="AX6" s="276">
        <v>939.70013776999997</v>
      </c>
      <c r="AY6" s="276">
        <v>1336.3148096</v>
      </c>
      <c r="AZ6" s="276">
        <v>1416.6268898999999</v>
      </c>
      <c r="BA6" s="276">
        <v>1103.2442567999999</v>
      </c>
      <c r="BB6" s="276">
        <v>588.91552745000001</v>
      </c>
      <c r="BC6" s="276">
        <v>147.52619268999999</v>
      </c>
      <c r="BD6" s="276">
        <v>84.465593718999997</v>
      </c>
      <c r="BE6" s="276">
        <v>7.0091781744999997</v>
      </c>
      <c r="BF6" s="276">
        <v>7.9531798391999997</v>
      </c>
      <c r="BG6" s="276">
        <v>43.521594110999999</v>
      </c>
      <c r="BH6" s="276">
        <v>443.37972524999998</v>
      </c>
      <c r="BI6" s="339">
        <v>692.01786966999998</v>
      </c>
      <c r="BJ6" s="339">
        <v>1034.9160558999999</v>
      </c>
      <c r="BK6" s="339">
        <v>1213.9842865999999</v>
      </c>
      <c r="BL6" s="339">
        <v>1018.9376531</v>
      </c>
      <c r="BM6" s="339">
        <v>899.60819690000005</v>
      </c>
      <c r="BN6" s="339">
        <v>541.56134501999998</v>
      </c>
      <c r="BO6" s="339">
        <v>249.71730701999999</v>
      </c>
      <c r="BP6" s="339">
        <v>43.898164004000002</v>
      </c>
      <c r="BQ6" s="339">
        <v>5.6399988479000003</v>
      </c>
      <c r="BR6" s="339">
        <v>15.007101264999999</v>
      </c>
      <c r="BS6" s="339">
        <v>114.4647701</v>
      </c>
      <c r="BT6" s="339">
        <v>439.04790105000001</v>
      </c>
      <c r="BU6" s="339">
        <v>711.37169077999999</v>
      </c>
      <c r="BV6" s="339">
        <v>1067.1591888</v>
      </c>
    </row>
    <row r="7" spans="1:74" ht="11.1" customHeight="1" x14ac:dyDescent="0.2">
      <c r="A7" s="9" t="s">
        <v>72</v>
      </c>
      <c r="B7" s="213" t="s">
        <v>631</v>
      </c>
      <c r="C7" s="276">
        <v>1258.5931797000001</v>
      </c>
      <c r="D7" s="276">
        <v>979.58960751999996</v>
      </c>
      <c r="E7" s="276">
        <v>837.32699019999995</v>
      </c>
      <c r="F7" s="276">
        <v>433.44357071000002</v>
      </c>
      <c r="G7" s="276">
        <v>146.33283882000001</v>
      </c>
      <c r="H7" s="276">
        <v>18.383142675999999</v>
      </c>
      <c r="I7" s="276">
        <v>0.47495224808999997</v>
      </c>
      <c r="J7" s="276">
        <v>8.3238001012999998</v>
      </c>
      <c r="K7" s="276">
        <v>48.475880001999997</v>
      </c>
      <c r="L7" s="276">
        <v>358.69674627000001</v>
      </c>
      <c r="M7" s="276">
        <v>544.53050628000005</v>
      </c>
      <c r="N7" s="276">
        <v>849.08407437999995</v>
      </c>
      <c r="O7" s="276">
        <v>1007.8191159</v>
      </c>
      <c r="P7" s="276">
        <v>815.11969265000005</v>
      </c>
      <c r="Q7" s="276">
        <v>537.14677177999999</v>
      </c>
      <c r="R7" s="276">
        <v>458.66911535000003</v>
      </c>
      <c r="S7" s="276">
        <v>108.47897802999999</v>
      </c>
      <c r="T7" s="276">
        <v>24.647293669</v>
      </c>
      <c r="U7" s="276">
        <v>0.47538556492</v>
      </c>
      <c r="V7" s="276">
        <v>6.5877854418000004</v>
      </c>
      <c r="W7" s="276">
        <v>78.934131883000006</v>
      </c>
      <c r="X7" s="276">
        <v>324.96835785000002</v>
      </c>
      <c r="Y7" s="276">
        <v>756.49801685</v>
      </c>
      <c r="Z7" s="276">
        <v>851.09768444999997</v>
      </c>
      <c r="AA7" s="276">
        <v>1063.7088755</v>
      </c>
      <c r="AB7" s="276">
        <v>989.86199142999999</v>
      </c>
      <c r="AC7" s="276">
        <v>896.84470368999996</v>
      </c>
      <c r="AD7" s="276">
        <v>480.48806759000001</v>
      </c>
      <c r="AE7" s="276">
        <v>191.72939807</v>
      </c>
      <c r="AF7" s="276">
        <v>22.172189219</v>
      </c>
      <c r="AG7" s="276">
        <v>0.78465114108</v>
      </c>
      <c r="AH7" s="276">
        <v>16.602256669999999</v>
      </c>
      <c r="AI7" s="276">
        <v>111.07982821</v>
      </c>
      <c r="AJ7" s="276">
        <v>314.83858699000001</v>
      </c>
      <c r="AK7" s="276">
        <v>747.75340084000004</v>
      </c>
      <c r="AL7" s="276">
        <v>1002.4898807</v>
      </c>
      <c r="AM7" s="276">
        <v>1306.7709001000001</v>
      </c>
      <c r="AN7" s="276">
        <v>1105.854458</v>
      </c>
      <c r="AO7" s="276">
        <v>1027.9311954</v>
      </c>
      <c r="AP7" s="276">
        <v>504.81803934999999</v>
      </c>
      <c r="AQ7" s="276">
        <v>179.37529416999999</v>
      </c>
      <c r="AR7" s="276">
        <v>19.839323127</v>
      </c>
      <c r="AS7" s="276">
        <v>6.5837475552000004</v>
      </c>
      <c r="AT7" s="276">
        <v>19.475315093999999</v>
      </c>
      <c r="AU7" s="276">
        <v>73.636289366</v>
      </c>
      <c r="AV7" s="276">
        <v>311.02596149999999</v>
      </c>
      <c r="AW7" s="276">
        <v>759.24857083999996</v>
      </c>
      <c r="AX7" s="276">
        <v>896.07652838000001</v>
      </c>
      <c r="AY7" s="276">
        <v>1260.8126012</v>
      </c>
      <c r="AZ7" s="276">
        <v>1321.7416166</v>
      </c>
      <c r="BA7" s="276">
        <v>1002.4441152000001</v>
      </c>
      <c r="BB7" s="276">
        <v>480.91315478000001</v>
      </c>
      <c r="BC7" s="276">
        <v>101.24663602</v>
      </c>
      <c r="BD7" s="276">
        <v>30.146739073999999</v>
      </c>
      <c r="BE7" s="276">
        <v>4.3967828435999996</v>
      </c>
      <c r="BF7" s="276">
        <v>9.7169150301999991</v>
      </c>
      <c r="BG7" s="276">
        <v>27.128486933000001</v>
      </c>
      <c r="BH7" s="276">
        <v>356.3757109</v>
      </c>
      <c r="BI7" s="339">
        <v>624.34644215000003</v>
      </c>
      <c r="BJ7" s="339">
        <v>959.26003342000001</v>
      </c>
      <c r="BK7" s="339">
        <v>1111.6047818</v>
      </c>
      <c r="BL7" s="339">
        <v>938.15826002999995</v>
      </c>
      <c r="BM7" s="339">
        <v>806.80420922999997</v>
      </c>
      <c r="BN7" s="339">
        <v>450.98068339999998</v>
      </c>
      <c r="BO7" s="339">
        <v>184.74291983000001</v>
      </c>
      <c r="BP7" s="339">
        <v>21.015040768999999</v>
      </c>
      <c r="BQ7" s="339">
        <v>3.0431788177999999</v>
      </c>
      <c r="BR7" s="339">
        <v>8.2688585815</v>
      </c>
      <c r="BS7" s="339">
        <v>80.390920057000002</v>
      </c>
      <c r="BT7" s="339">
        <v>375.53531294999999</v>
      </c>
      <c r="BU7" s="339">
        <v>648.44411465999997</v>
      </c>
      <c r="BV7" s="339">
        <v>992.33979034000004</v>
      </c>
    </row>
    <row r="8" spans="1:74" ht="11.1" customHeight="1" x14ac:dyDescent="0.2">
      <c r="A8" s="9" t="s">
        <v>73</v>
      </c>
      <c r="B8" s="213" t="s">
        <v>598</v>
      </c>
      <c r="C8" s="276">
        <v>1370.7133521999999</v>
      </c>
      <c r="D8" s="276">
        <v>1071.6500590000001</v>
      </c>
      <c r="E8" s="276">
        <v>881.53997943000002</v>
      </c>
      <c r="F8" s="276">
        <v>492.58831147000001</v>
      </c>
      <c r="G8" s="276">
        <v>214.97639964999999</v>
      </c>
      <c r="H8" s="276">
        <v>32.068246232</v>
      </c>
      <c r="I8" s="276">
        <v>0.45791280107999999</v>
      </c>
      <c r="J8" s="276">
        <v>13.420653519</v>
      </c>
      <c r="K8" s="276">
        <v>128.12772512000001</v>
      </c>
      <c r="L8" s="276">
        <v>388.17366041000002</v>
      </c>
      <c r="M8" s="276">
        <v>624.18034333000003</v>
      </c>
      <c r="N8" s="276">
        <v>954.48751417000005</v>
      </c>
      <c r="O8" s="276">
        <v>1103.2566506000001</v>
      </c>
      <c r="P8" s="276">
        <v>900.71996535000005</v>
      </c>
      <c r="Q8" s="276">
        <v>443.41126336999997</v>
      </c>
      <c r="R8" s="276">
        <v>467.10890024999998</v>
      </c>
      <c r="S8" s="276">
        <v>122.4535265</v>
      </c>
      <c r="T8" s="276">
        <v>22.313455155</v>
      </c>
      <c r="U8" s="276">
        <v>0.33516288370000002</v>
      </c>
      <c r="V8" s="276">
        <v>18.018875566999998</v>
      </c>
      <c r="W8" s="276">
        <v>119.96606627</v>
      </c>
      <c r="X8" s="276">
        <v>444.59929026999998</v>
      </c>
      <c r="Y8" s="276">
        <v>782.39410998999995</v>
      </c>
      <c r="Z8" s="276">
        <v>931.52369181999995</v>
      </c>
      <c r="AA8" s="276">
        <v>1177.9069305999999</v>
      </c>
      <c r="AB8" s="276">
        <v>1089.5051464000001</v>
      </c>
      <c r="AC8" s="276">
        <v>1020.9614977</v>
      </c>
      <c r="AD8" s="276">
        <v>542.92839981999998</v>
      </c>
      <c r="AE8" s="276">
        <v>174.14274263999999</v>
      </c>
      <c r="AF8" s="276">
        <v>40.373191921999997</v>
      </c>
      <c r="AG8" s="276">
        <v>8.2723706892000006</v>
      </c>
      <c r="AH8" s="276">
        <v>21.419809834999999</v>
      </c>
      <c r="AI8" s="276">
        <v>88.734486601</v>
      </c>
      <c r="AJ8" s="276">
        <v>391.93335747999998</v>
      </c>
      <c r="AK8" s="276">
        <v>836.72909908999998</v>
      </c>
      <c r="AL8" s="276">
        <v>1227.6013425000001</v>
      </c>
      <c r="AM8" s="276">
        <v>1519.0749596999999</v>
      </c>
      <c r="AN8" s="276">
        <v>1322.8855931000001</v>
      </c>
      <c r="AO8" s="276">
        <v>1095.9608009000001</v>
      </c>
      <c r="AP8" s="276">
        <v>496.70565411000001</v>
      </c>
      <c r="AQ8" s="276">
        <v>205.19731798000001</v>
      </c>
      <c r="AR8" s="276">
        <v>26.782291435000001</v>
      </c>
      <c r="AS8" s="276">
        <v>29.387980072000001</v>
      </c>
      <c r="AT8" s="276">
        <v>19.338851405</v>
      </c>
      <c r="AU8" s="276">
        <v>119.96617995</v>
      </c>
      <c r="AV8" s="276">
        <v>418.93006596999999</v>
      </c>
      <c r="AW8" s="276">
        <v>937.62081849000003</v>
      </c>
      <c r="AX8" s="276">
        <v>1010.0075805</v>
      </c>
      <c r="AY8" s="276">
        <v>1336.7459249999999</v>
      </c>
      <c r="AZ8" s="276">
        <v>1406.2327992999999</v>
      </c>
      <c r="BA8" s="276">
        <v>953.73926484000003</v>
      </c>
      <c r="BB8" s="276">
        <v>455.99485192999998</v>
      </c>
      <c r="BC8" s="276">
        <v>159.66743896</v>
      </c>
      <c r="BD8" s="276">
        <v>45.392454065999999</v>
      </c>
      <c r="BE8" s="276">
        <v>11.613466345999999</v>
      </c>
      <c r="BF8" s="276">
        <v>24.961337312000001</v>
      </c>
      <c r="BG8" s="276">
        <v>39.255688698</v>
      </c>
      <c r="BH8" s="276">
        <v>344.73080024000001</v>
      </c>
      <c r="BI8" s="339">
        <v>703.66630357999998</v>
      </c>
      <c r="BJ8" s="339">
        <v>1083.9775511</v>
      </c>
      <c r="BK8" s="339">
        <v>1214.5704439000001</v>
      </c>
      <c r="BL8" s="339">
        <v>1002.2000176</v>
      </c>
      <c r="BM8" s="339">
        <v>834.35413628000003</v>
      </c>
      <c r="BN8" s="339">
        <v>463.88580179000002</v>
      </c>
      <c r="BO8" s="339">
        <v>216.762033</v>
      </c>
      <c r="BP8" s="339">
        <v>37.897722539</v>
      </c>
      <c r="BQ8" s="339">
        <v>7.8124343269000001</v>
      </c>
      <c r="BR8" s="339">
        <v>20.046700570999999</v>
      </c>
      <c r="BS8" s="339">
        <v>100.89750397</v>
      </c>
      <c r="BT8" s="339">
        <v>405.91846594999998</v>
      </c>
      <c r="BU8" s="339">
        <v>727.67289992999997</v>
      </c>
      <c r="BV8" s="339">
        <v>1125.4795908999999</v>
      </c>
    </row>
    <row r="9" spans="1:74" ht="11.1" customHeight="1" x14ac:dyDescent="0.2">
      <c r="A9" s="9" t="s">
        <v>74</v>
      </c>
      <c r="B9" s="213" t="s">
        <v>599</v>
      </c>
      <c r="C9" s="276">
        <v>1469.6596307</v>
      </c>
      <c r="D9" s="276">
        <v>1143.0765154999999</v>
      </c>
      <c r="E9" s="276">
        <v>897.95280996999998</v>
      </c>
      <c r="F9" s="276">
        <v>466.71510544</v>
      </c>
      <c r="G9" s="276">
        <v>231.23399935</v>
      </c>
      <c r="H9" s="276">
        <v>45.701905173999997</v>
      </c>
      <c r="I9" s="276">
        <v>2.8989547604000001</v>
      </c>
      <c r="J9" s="276">
        <v>14.992816955</v>
      </c>
      <c r="K9" s="276">
        <v>153.19726913</v>
      </c>
      <c r="L9" s="276">
        <v>343.10558223999999</v>
      </c>
      <c r="M9" s="276">
        <v>730.83024419000003</v>
      </c>
      <c r="N9" s="276">
        <v>1065.4289951000001</v>
      </c>
      <c r="O9" s="276">
        <v>1121.8528326000001</v>
      </c>
      <c r="P9" s="276">
        <v>927.41008657999998</v>
      </c>
      <c r="Q9" s="276">
        <v>452.90124150999998</v>
      </c>
      <c r="R9" s="276">
        <v>358.51095579999998</v>
      </c>
      <c r="S9" s="276">
        <v>124.26077137</v>
      </c>
      <c r="T9" s="276">
        <v>24.843972065999999</v>
      </c>
      <c r="U9" s="276">
        <v>0.71938045225000002</v>
      </c>
      <c r="V9" s="276">
        <v>22.255356097</v>
      </c>
      <c r="W9" s="276">
        <v>128.61972986999999</v>
      </c>
      <c r="X9" s="276">
        <v>479.53439956</v>
      </c>
      <c r="Y9" s="276">
        <v>756.78360411999995</v>
      </c>
      <c r="Z9" s="276">
        <v>1117.2720987</v>
      </c>
      <c r="AA9" s="276">
        <v>1262.9741993</v>
      </c>
      <c r="AB9" s="276">
        <v>1096.6849331000001</v>
      </c>
      <c r="AC9" s="276">
        <v>1048.4836442999999</v>
      </c>
      <c r="AD9" s="276">
        <v>629.53251347000003</v>
      </c>
      <c r="AE9" s="276">
        <v>226.94478439</v>
      </c>
      <c r="AF9" s="276">
        <v>47.784960359999999</v>
      </c>
      <c r="AG9" s="276">
        <v>15.01545739</v>
      </c>
      <c r="AH9" s="276">
        <v>18.434521942</v>
      </c>
      <c r="AI9" s="276">
        <v>67.334153384000004</v>
      </c>
      <c r="AJ9" s="276">
        <v>438.59611267999998</v>
      </c>
      <c r="AK9" s="276">
        <v>878.93435375000001</v>
      </c>
      <c r="AL9" s="276">
        <v>1404.2046382999999</v>
      </c>
      <c r="AM9" s="276">
        <v>1483.6166267000001</v>
      </c>
      <c r="AN9" s="276">
        <v>1347.7596891000001</v>
      </c>
      <c r="AO9" s="276">
        <v>1031.2295197000001</v>
      </c>
      <c r="AP9" s="276">
        <v>512.87306790000002</v>
      </c>
      <c r="AQ9" s="276">
        <v>201.04273079999999</v>
      </c>
      <c r="AR9" s="276">
        <v>41.151561397000002</v>
      </c>
      <c r="AS9" s="276">
        <v>29.746065175999998</v>
      </c>
      <c r="AT9" s="276">
        <v>21.540563767999998</v>
      </c>
      <c r="AU9" s="276">
        <v>126.24450244000001</v>
      </c>
      <c r="AV9" s="276">
        <v>389.26393611999998</v>
      </c>
      <c r="AW9" s="276">
        <v>1020.7418932</v>
      </c>
      <c r="AX9" s="276">
        <v>1101.7567931000001</v>
      </c>
      <c r="AY9" s="276">
        <v>1267.1330401</v>
      </c>
      <c r="AZ9" s="276">
        <v>1306.8709354</v>
      </c>
      <c r="BA9" s="276">
        <v>802.54537169000002</v>
      </c>
      <c r="BB9" s="276">
        <v>397.96990813000002</v>
      </c>
      <c r="BC9" s="276">
        <v>214.31518464999999</v>
      </c>
      <c r="BD9" s="276">
        <v>39.744855174000001</v>
      </c>
      <c r="BE9" s="276">
        <v>12.285791569000001</v>
      </c>
      <c r="BF9" s="276">
        <v>32.985878438</v>
      </c>
      <c r="BG9" s="276">
        <v>49.863720866999998</v>
      </c>
      <c r="BH9" s="276">
        <v>350.39612055999999</v>
      </c>
      <c r="BI9" s="339">
        <v>779.47569919</v>
      </c>
      <c r="BJ9" s="339">
        <v>1195.2023219</v>
      </c>
      <c r="BK9" s="339">
        <v>1289.6791877000001</v>
      </c>
      <c r="BL9" s="339">
        <v>1036.0176054999999</v>
      </c>
      <c r="BM9" s="339">
        <v>825.58113429000002</v>
      </c>
      <c r="BN9" s="339">
        <v>442.53872189999998</v>
      </c>
      <c r="BO9" s="339">
        <v>193.76775416999999</v>
      </c>
      <c r="BP9" s="339">
        <v>42.989439523000001</v>
      </c>
      <c r="BQ9" s="339">
        <v>12.753782845</v>
      </c>
      <c r="BR9" s="339">
        <v>22.843507074000001</v>
      </c>
      <c r="BS9" s="339">
        <v>117.51499185999999</v>
      </c>
      <c r="BT9" s="339">
        <v>411.54588954000002</v>
      </c>
      <c r="BU9" s="339">
        <v>796.34001895999995</v>
      </c>
      <c r="BV9" s="339">
        <v>1224.2721494</v>
      </c>
    </row>
    <row r="10" spans="1:74" ht="11.1" customHeight="1" x14ac:dyDescent="0.2">
      <c r="A10" s="9" t="s">
        <v>366</v>
      </c>
      <c r="B10" s="213" t="s">
        <v>632</v>
      </c>
      <c r="C10" s="276">
        <v>716.12662083999999</v>
      </c>
      <c r="D10" s="276">
        <v>438.95616046999999</v>
      </c>
      <c r="E10" s="276">
        <v>345.75350691</v>
      </c>
      <c r="F10" s="276">
        <v>110.83261102</v>
      </c>
      <c r="G10" s="276">
        <v>35.166418055999998</v>
      </c>
      <c r="H10" s="276">
        <v>0.91651561717999996</v>
      </c>
      <c r="I10" s="276">
        <v>0</v>
      </c>
      <c r="J10" s="276">
        <v>6.1084237408000001E-2</v>
      </c>
      <c r="K10" s="276">
        <v>12.225308767</v>
      </c>
      <c r="L10" s="276">
        <v>170.40408916000001</v>
      </c>
      <c r="M10" s="276">
        <v>288.55303837999998</v>
      </c>
      <c r="N10" s="276">
        <v>446.48942314999999</v>
      </c>
      <c r="O10" s="276">
        <v>538.21960145000003</v>
      </c>
      <c r="P10" s="276">
        <v>406.38996372999998</v>
      </c>
      <c r="Q10" s="276">
        <v>185.30848678000001</v>
      </c>
      <c r="R10" s="276">
        <v>141.44797718999999</v>
      </c>
      <c r="S10" s="276">
        <v>19.828273526</v>
      </c>
      <c r="T10" s="276">
        <v>3.1495848710000001</v>
      </c>
      <c r="U10" s="276">
        <v>0</v>
      </c>
      <c r="V10" s="276">
        <v>0.31513131985999998</v>
      </c>
      <c r="W10" s="276">
        <v>15.386479639999999</v>
      </c>
      <c r="X10" s="276">
        <v>141.23197150999999</v>
      </c>
      <c r="Y10" s="276">
        <v>417.49901057</v>
      </c>
      <c r="Z10" s="276">
        <v>437.57557986</v>
      </c>
      <c r="AA10" s="276">
        <v>506.18523707999998</v>
      </c>
      <c r="AB10" s="276">
        <v>505.61307763000002</v>
      </c>
      <c r="AC10" s="276">
        <v>505.23724615999998</v>
      </c>
      <c r="AD10" s="276">
        <v>150.76316689999999</v>
      </c>
      <c r="AE10" s="276">
        <v>60.440979046999999</v>
      </c>
      <c r="AF10" s="276">
        <v>1.2311858888</v>
      </c>
      <c r="AG10" s="276">
        <v>5.9811828105999998E-2</v>
      </c>
      <c r="AH10" s="276">
        <v>1.0845958612</v>
      </c>
      <c r="AI10" s="276">
        <v>19.374344748999999</v>
      </c>
      <c r="AJ10" s="276">
        <v>124.65587755999999</v>
      </c>
      <c r="AK10" s="276">
        <v>384.74225164000001</v>
      </c>
      <c r="AL10" s="276">
        <v>476.85584518000002</v>
      </c>
      <c r="AM10" s="276">
        <v>758.78428526000005</v>
      </c>
      <c r="AN10" s="276">
        <v>492.55823400999998</v>
      </c>
      <c r="AO10" s="276">
        <v>461.19259920000002</v>
      </c>
      <c r="AP10" s="276">
        <v>157.66448048000001</v>
      </c>
      <c r="AQ10" s="276">
        <v>37.159953928999997</v>
      </c>
      <c r="AR10" s="276">
        <v>0.80973467121999998</v>
      </c>
      <c r="AS10" s="276">
        <v>0.64660821135000002</v>
      </c>
      <c r="AT10" s="276">
        <v>1.4991046860999999</v>
      </c>
      <c r="AU10" s="276">
        <v>11.529968085</v>
      </c>
      <c r="AV10" s="276">
        <v>118.95160622</v>
      </c>
      <c r="AW10" s="276">
        <v>441.74365790000002</v>
      </c>
      <c r="AX10" s="276">
        <v>478.58266089</v>
      </c>
      <c r="AY10" s="276">
        <v>645.57865844000003</v>
      </c>
      <c r="AZ10" s="276">
        <v>668.98735851000004</v>
      </c>
      <c r="BA10" s="276">
        <v>361.11203434999999</v>
      </c>
      <c r="BB10" s="276">
        <v>132.74418474999999</v>
      </c>
      <c r="BC10" s="276">
        <v>22.202996797000001</v>
      </c>
      <c r="BD10" s="276">
        <v>0.68969060609999999</v>
      </c>
      <c r="BE10" s="276">
        <v>5.8409396651999998E-2</v>
      </c>
      <c r="BF10" s="276">
        <v>0.42445929514000003</v>
      </c>
      <c r="BG10" s="276">
        <v>7.9306135378000002</v>
      </c>
      <c r="BH10" s="276">
        <v>137.91422725999999</v>
      </c>
      <c r="BI10" s="339">
        <v>314.90227037</v>
      </c>
      <c r="BJ10" s="339">
        <v>545.35106889999997</v>
      </c>
      <c r="BK10" s="339">
        <v>624.73216851999996</v>
      </c>
      <c r="BL10" s="339">
        <v>488.68033664000001</v>
      </c>
      <c r="BM10" s="339">
        <v>365.34939186000003</v>
      </c>
      <c r="BN10" s="339">
        <v>160.43480751000001</v>
      </c>
      <c r="BO10" s="339">
        <v>49.938994506</v>
      </c>
      <c r="BP10" s="339">
        <v>2.3526095110999998</v>
      </c>
      <c r="BQ10" s="339">
        <v>0.24806076616</v>
      </c>
      <c r="BR10" s="339">
        <v>0.46875016531000002</v>
      </c>
      <c r="BS10" s="339">
        <v>15.862719936</v>
      </c>
      <c r="BT10" s="339">
        <v>141.04850909000001</v>
      </c>
      <c r="BU10" s="339">
        <v>315.98086732000002</v>
      </c>
      <c r="BV10" s="339">
        <v>546.00419953999995</v>
      </c>
    </row>
    <row r="11" spans="1:74" ht="11.1" customHeight="1" x14ac:dyDescent="0.2">
      <c r="A11" s="9" t="s">
        <v>75</v>
      </c>
      <c r="B11" s="213" t="s">
        <v>601</v>
      </c>
      <c r="C11" s="276">
        <v>898.92496743000004</v>
      </c>
      <c r="D11" s="276">
        <v>570.89548514000001</v>
      </c>
      <c r="E11" s="276">
        <v>401.42348620000001</v>
      </c>
      <c r="F11" s="276">
        <v>130.36067738</v>
      </c>
      <c r="G11" s="276">
        <v>63.445043124000001</v>
      </c>
      <c r="H11" s="276">
        <v>0.70673451917999996</v>
      </c>
      <c r="I11" s="276">
        <v>0</v>
      </c>
      <c r="J11" s="276">
        <v>0</v>
      </c>
      <c r="K11" s="276">
        <v>31.466391579</v>
      </c>
      <c r="L11" s="276">
        <v>238.23820633</v>
      </c>
      <c r="M11" s="276">
        <v>379.40110983</v>
      </c>
      <c r="N11" s="276">
        <v>628.12027447000003</v>
      </c>
      <c r="O11" s="276">
        <v>641.58578795000005</v>
      </c>
      <c r="P11" s="276">
        <v>517.47355385000003</v>
      </c>
      <c r="Q11" s="276">
        <v>199.88208563000001</v>
      </c>
      <c r="R11" s="276">
        <v>150.87772355000001</v>
      </c>
      <c r="S11" s="276">
        <v>21.661627929000002</v>
      </c>
      <c r="T11" s="276">
        <v>2.3384797731</v>
      </c>
      <c r="U11" s="276">
        <v>0</v>
      </c>
      <c r="V11" s="276">
        <v>0</v>
      </c>
      <c r="W11" s="276">
        <v>26.078629606</v>
      </c>
      <c r="X11" s="276">
        <v>229.89123949</v>
      </c>
      <c r="Y11" s="276">
        <v>527.23506085999998</v>
      </c>
      <c r="Z11" s="276">
        <v>558.74384401999998</v>
      </c>
      <c r="AA11" s="276">
        <v>680.98749816999998</v>
      </c>
      <c r="AB11" s="276">
        <v>623.45161461999999</v>
      </c>
      <c r="AC11" s="276">
        <v>627.75565704999997</v>
      </c>
      <c r="AD11" s="276">
        <v>215.92832346</v>
      </c>
      <c r="AE11" s="276">
        <v>69.761455729000005</v>
      </c>
      <c r="AF11" s="276">
        <v>1.4097747768</v>
      </c>
      <c r="AG11" s="276">
        <v>0</v>
      </c>
      <c r="AH11" s="276">
        <v>0</v>
      </c>
      <c r="AI11" s="276">
        <v>15.544195541000001</v>
      </c>
      <c r="AJ11" s="276">
        <v>169.25889938</v>
      </c>
      <c r="AK11" s="276">
        <v>543.71873533999997</v>
      </c>
      <c r="AL11" s="276">
        <v>700.39261557999998</v>
      </c>
      <c r="AM11" s="276">
        <v>1012.7397213</v>
      </c>
      <c r="AN11" s="276">
        <v>689.83949732999997</v>
      </c>
      <c r="AO11" s="276">
        <v>563.67595012000004</v>
      </c>
      <c r="AP11" s="276">
        <v>179.91782000000001</v>
      </c>
      <c r="AQ11" s="276">
        <v>47.821905813999997</v>
      </c>
      <c r="AR11" s="276">
        <v>0.70396891782000004</v>
      </c>
      <c r="AS11" s="276">
        <v>0.46926708098999997</v>
      </c>
      <c r="AT11" s="276">
        <v>0</v>
      </c>
      <c r="AU11" s="276">
        <v>16.355653214</v>
      </c>
      <c r="AV11" s="276">
        <v>159.75017432999999</v>
      </c>
      <c r="AW11" s="276">
        <v>623.91751153999996</v>
      </c>
      <c r="AX11" s="276">
        <v>624.55520711999998</v>
      </c>
      <c r="AY11" s="276">
        <v>835.91344633999995</v>
      </c>
      <c r="AZ11" s="276">
        <v>864.23501782000005</v>
      </c>
      <c r="BA11" s="276">
        <v>444.80189621</v>
      </c>
      <c r="BB11" s="276">
        <v>145.94173312999999</v>
      </c>
      <c r="BC11" s="276">
        <v>37.285055253000003</v>
      </c>
      <c r="BD11" s="276">
        <v>0.70330354530000005</v>
      </c>
      <c r="BE11" s="276">
        <v>0</v>
      </c>
      <c r="BF11" s="276">
        <v>0.93759791665000003</v>
      </c>
      <c r="BG11" s="276">
        <v>12.917612749</v>
      </c>
      <c r="BH11" s="276">
        <v>157.20540317000001</v>
      </c>
      <c r="BI11" s="339">
        <v>428.28149808000001</v>
      </c>
      <c r="BJ11" s="339">
        <v>719.81638328999998</v>
      </c>
      <c r="BK11" s="339">
        <v>804.79722962000005</v>
      </c>
      <c r="BL11" s="339">
        <v>619.92514299000004</v>
      </c>
      <c r="BM11" s="339">
        <v>453.98751944999998</v>
      </c>
      <c r="BN11" s="339">
        <v>201.59871346</v>
      </c>
      <c r="BO11" s="339">
        <v>62.798707338</v>
      </c>
      <c r="BP11" s="339">
        <v>2.9485671564999998</v>
      </c>
      <c r="BQ11" s="339">
        <v>0</v>
      </c>
      <c r="BR11" s="339">
        <v>0.46852546298999997</v>
      </c>
      <c r="BS11" s="339">
        <v>21.816013076000001</v>
      </c>
      <c r="BT11" s="339">
        <v>187.651736</v>
      </c>
      <c r="BU11" s="339">
        <v>426.57052123</v>
      </c>
      <c r="BV11" s="339">
        <v>718.05971059000001</v>
      </c>
    </row>
    <row r="12" spans="1:74" ht="11.1" customHeight="1" x14ac:dyDescent="0.2">
      <c r="A12" s="9" t="s">
        <v>76</v>
      </c>
      <c r="B12" s="213" t="s">
        <v>602</v>
      </c>
      <c r="C12" s="276">
        <v>620.67538655999999</v>
      </c>
      <c r="D12" s="276">
        <v>430.66077214000001</v>
      </c>
      <c r="E12" s="276">
        <v>194.04556417000001</v>
      </c>
      <c r="F12" s="276">
        <v>36.270128425999999</v>
      </c>
      <c r="G12" s="276">
        <v>12.020127248</v>
      </c>
      <c r="H12" s="276">
        <v>0</v>
      </c>
      <c r="I12" s="276">
        <v>0</v>
      </c>
      <c r="J12" s="276">
        <v>0</v>
      </c>
      <c r="K12" s="276">
        <v>6.6616895759999997</v>
      </c>
      <c r="L12" s="276">
        <v>67.388014376000001</v>
      </c>
      <c r="M12" s="276">
        <v>238.47943472</v>
      </c>
      <c r="N12" s="276">
        <v>507.43111519000001</v>
      </c>
      <c r="O12" s="276">
        <v>430.85514284999999</v>
      </c>
      <c r="P12" s="276">
        <v>343.77604353999999</v>
      </c>
      <c r="Q12" s="276">
        <v>123.32792203</v>
      </c>
      <c r="R12" s="276">
        <v>32.396642817</v>
      </c>
      <c r="S12" s="276">
        <v>2.3218930334999999</v>
      </c>
      <c r="T12" s="276">
        <v>0</v>
      </c>
      <c r="U12" s="276">
        <v>0</v>
      </c>
      <c r="V12" s="276">
        <v>0</v>
      </c>
      <c r="W12" s="276">
        <v>2.8600183792</v>
      </c>
      <c r="X12" s="276">
        <v>84.025120231000002</v>
      </c>
      <c r="Y12" s="276">
        <v>230.18999593000001</v>
      </c>
      <c r="Z12" s="276">
        <v>399.95212014999998</v>
      </c>
      <c r="AA12" s="276">
        <v>496.79379795</v>
      </c>
      <c r="AB12" s="276">
        <v>367.92823118000001</v>
      </c>
      <c r="AC12" s="276">
        <v>310.99697715999997</v>
      </c>
      <c r="AD12" s="276">
        <v>123.4653521</v>
      </c>
      <c r="AE12" s="276">
        <v>14.531808944</v>
      </c>
      <c r="AF12" s="276">
        <v>7.7905466091999998E-2</v>
      </c>
      <c r="AG12" s="276">
        <v>0</v>
      </c>
      <c r="AH12" s="276">
        <v>0.15552929185</v>
      </c>
      <c r="AI12" s="276">
        <v>1.2766720708999999</v>
      </c>
      <c r="AJ12" s="276">
        <v>66.604746148999993</v>
      </c>
      <c r="AK12" s="276">
        <v>347.21599658999997</v>
      </c>
      <c r="AL12" s="276">
        <v>596.53096589999996</v>
      </c>
      <c r="AM12" s="276">
        <v>650.63169616000005</v>
      </c>
      <c r="AN12" s="276">
        <v>479.51647952000002</v>
      </c>
      <c r="AO12" s="276">
        <v>351.59602297999999</v>
      </c>
      <c r="AP12" s="276">
        <v>82.280528442999994</v>
      </c>
      <c r="AQ12" s="276">
        <v>10.690425583</v>
      </c>
      <c r="AR12" s="276">
        <v>7.7079284080000005E-2</v>
      </c>
      <c r="AS12" s="276">
        <v>0.15402576204999999</v>
      </c>
      <c r="AT12" s="276">
        <v>7.6947026355999995E-2</v>
      </c>
      <c r="AU12" s="276">
        <v>3.7965648972000001</v>
      </c>
      <c r="AV12" s="276">
        <v>37.373146343000002</v>
      </c>
      <c r="AW12" s="276">
        <v>390.9288828</v>
      </c>
      <c r="AX12" s="276">
        <v>421.27894118</v>
      </c>
      <c r="AY12" s="276">
        <v>622.62411741000005</v>
      </c>
      <c r="AZ12" s="276">
        <v>498.95126327000003</v>
      </c>
      <c r="BA12" s="276">
        <v>277.23525323000001</v>
      </c>
      <c r="BB12" s="276">
        <v>54.628956659000004</v>
      </c>
      <c r="BC12" s="276">
        <v>14.290221114</v>
      </c>
      <c r="BD12" s="276">
        <v>0</v>
      </c>
      <c r="BE12" s="276">
        <v>0</v>
      </c>
      <c r="BF12" s="276">
        <v>0.42871972284999998</v>
      </c>
      <c r="BG12" s="276">
        <v>1.3091909825000001</v>
      </c>
      <c r="BH12" s="276">
        <v>44.592863553999997</v>
      </c>
      <c r="BI12" s="339">
        <v>273.17657794000002</v>
      </c>
      <c r="BJ12" s="339">
        <v>532.68552292000004</v>
      </c>
      <c r="BK12" s="339">
        <v>586.18373238000004</v>
      </c>
      <c r="BL12" s="339">
        <v>434.62053789999999</v>
      </c>
      <c r="BM12" s="339">
        <v>286.49486395999998</v>
      </c>
      <c r="BN12" s="339">
        <v>94.605298730000001</v>
      </c>
      <c r="BO12" s="339">
        <v>10.991903248</v>
      </c>
      <c r="BP12" s="339">
        <v>0.25086169872000003</v>
      </c>
      <c r="BQ12" s="339">
        <v>0</v>
      </c>
      <c r="BR12" s="339">
        <v>0.17501519138999999</v>
      </c>
      <c r="BS12" s="339">
        <v>4.6610864895999997</v>
      </c>
      <c r="BT12" s="339">
        <v>60.489564102999999</v>
      </c>
      <c r="BU12" s="339">
        <v>238.10226166999999</v>
      </c>
      <c r="BV12" s="339">
        <v>482.05048991000001</v>
      </c>
    </row>
    <row r="13" spans="1:74" ht="11.1" customHeight="1" x14ac:dyDescent="0.2">
      <c r="A13" s="9" t="s">
        <v>77</v>
      </c>
      <c r="B13" s="213" t="s">
        <v>603</v>
      </c>
      <c r="C13" s="276">
        <v>939.87063174000002</v>
      </c>
      <c r="D13" s="276">
        <v>846.69420252999998</v>
      </c>
      <c r="E13" s="276">
        <v>589.43677862000004</v>
      </c>
      <c r="F13" s="276">
        <v>443.64836680000002</v>
      </c>
      <c r="G13" s="276">
        <v>309.85168062000002</v>
      </c>
      <c r="H13" s="276">
        <v>98.813154244000003</v>
      </c>
      <c r="I13" s="276">
        <v>16.548018335999998</v>
      </c>
      <c r="J13" s="276">
        <v>13.987720804</v>
      </c>
      <c r="K13" s="276">
        <v>102.94887324</v>
      </c>
      <c r="L13" s="276">
        <v>330.27783137</v>
      </c>
      <c r="M13" s="276">
        <v>665.51621273000001</v>
      </c>
      <c r="N13" s="276">
        <v>964.06194166</v>
      </c>
      <c r="O13" s="276">
        <v>815.76797724999994</v>
      </c>
      <c r="P13" s="276">
        <v>749.93737823000004</v>
      </c>
      <c r="Q13" s="276">
        <v>533.55776852999998</v>
      </c>
      <c r="R13" s="276">
        <v>329.50556487</v>
      </c>
      <c r="S13" s="276">
        <v>198.50668626999999</v>
      </c>
      <c r="T13" s="276">
        <v>53.241079298999999</v>
      </c>
      <c r="U13" s="276">
        <v>7.7147609207999999</v>
      </c>
      <c r="V13" s="276">
        <v>13.838105166</v>
      </c>
      <c r="W13" s="276">
        <v>95.219604786999994</v>
      </c>
      <c r="X13" s="276">
        <v>344.27456759</v>
      </c>
      <c r="Y13" s="276">
        <v>534.72590929</v>
      </c>
      <c r="Z13" s="276">
        <v>897.41090946999998</v>
      </c>
      <c r="AA13" s="276">
        <v>1017.8225772</v>
      </c>
      <c r="AB13" s="276">
        <v>807.80574476000004</v>
      </c>
      <c r="AC13" s="276">
        <v>591.73864982999999</v>
      </c>
      <c r="AD13" s="276">
        <v>458.43739553</v>
      </c>
      <c r="AE13" s="276">
        <v>217.27710952000001</v>
      </c>
      <c r="AF13" s="276">
        <v>56.627413805000003</v>
      </c>
      <c r="AG13" s="276">
        <v>10.545185588000001</v>
      </c>
      <c r="AH13" s="276">
        <v>16.461844508999999</v>
      </c>
      <c r="AI13" s="276">
        <v>98.815578924999997</v>
      </c>
      <c r="AJ13" s="276">
        <v>413.74807650000002</v>
      </c>
      <c r="AK13" s="276">
        <v>613.25467933000004</v>
      </c>
      <c r="AL13" s="276">
        <v>969.54459455000006</v>
      </c>
      <c r="AM13" s="276">
        <v>834.33860188000006</v>
      </c>
      <c r="AN13" s="276">
        <v>705.77865734</v>
      </c>
      <c r="AO13" s="276">
        <v>582.73728110000002</v>
      </c>
      <c r="AP13" s="276">
        <v>404.69329211000002</v>
      </c>
      <c r="AQ13" s="276">
        <v>217.51842112</v>
      </c>
      <c r="AR13" s="276">
        <v>86.274528537999998</v>
      </c>
      <c r="AS13" s="276">
        <v>11.196256641</v>
      </c>
      <c r="AT13" s="276">
        <v>37.505145141</v>
      </c>
      <c r="AU13" s="276">
        <v>99.688954510000002</v>
      </c>
      <c r="AV13" s="276">
        <v>271.14700914000002</v>
      </c>
      <c r="AW13" s="276">
        <v>652.70595503000004</v>
      </c>
      <c r="AX13" s="276">
        <v>834.48463017999995</v>
      </c>
      <c r="AY13" s="276">
        <v>816.34317142999998</v>
      </c>
      <c r="AZ13" s="276">
        <v>599.62747779999995</v>
      </c>
      <c r="BA13" s="276">
        <v>480.09601986000001</v>
      </c>
      <c r="BB13" s="276">
        <v>394.60084029000001</v>
      </c>
      <c r="BC13" s="276">
        <v>265.75938230999998</v>
      </c>
      <c r="BD13" s="276">
        <v>41.574477516000002</v>
      </c>
      <c r="BE13" s="276">
        <v>23.944283706</v>
      </c>
      <c r="BF13" s="276">
        <v>20.452683886999999</v>
      </c>
      <c r="BG13" s="276">
        <v>77.344386225999997</v>
      </c>
      <c r="BH13" s="276">
        <v>213.48558600000001</v>
      </c>
      <c r="BI13" s="339">
        <v>619.46797255000001</v>
      </c>
      <c r="BJ13" s="339">
        <v>897.16323360000001</v>
      </c>
      <c r="BK13" s="339">
        <v>886.24390802000005</v>
      </c>
      <c r="BL13" s="339">
        <v>712.77790185000003</v>
      </c>
      <c r="BM13" s="339">
        <v>590.91681418999997</v>
      </c>
      <c r="BN13" s="339">
        <v>388.98485038000001</v>
      </c>
      <c r="BO13" s="339">
        <v>201.39421523999999</v>
      </c>
      <c r="BP13" s="339">
        <v>68.907076266999994</v>
      </c>
      <c r="BQ13" s="339">
        <v>11.955483920000001</v>
      </c>
      <c r="BR13" s="339">
        <v>17.199971029</v>
      </c>
      <c r="BS13" s="339">
        <v>101.62985956999999</v>
      </c>
      <c r="BT13" s="339">
        <v>312.50442784000001</v>
      </c>
      <c r="BU13" s="339">
        <v>604.71830338999996</v>
      </c>
      <c r="BV13" s="339">
        <v>884.39926552999998</v>
      </c>
    </row>
    <row r="14" spans="1:74" ht="11.1" customHeight="1" x14ac:dyDescent="0.2">
      <c r="A14" s="9" t="s">
        <v>78</v>
      </c>
      <c r="B14" s="213" t="s">
        <v>604</v>
      </c>
      <c r="C14" s="276">
        <v>556.33600275000003</v>
      </c>
      <c r="D14" s="276">
        <v>579.32786697999995</v>
      </c>
      <c r="E14" s="276">
        <v>493.99043582000002</v>
      </c>
      <c r="F14" s="276">
        <v>383.12057783</v>
      </c>
      <c r="G14" s="276">
        <v>284.79509156</v>
      </c>
      <c r="H14" s="276">
        <v>116.37613116</v>
      </c>
      <c r="I14" s="276">
        <v>32.854171790999999</v>
      </c>
      <c r="J14" s="276">
        <v>21.746074721999999</v>
      </c>
      <c r="K14" s="276">
        <v>39.282098222999998</v>
      </c>
      <c r="L14" s="276">
        <v>194.31698718999999</v>
      </c>
      <c r="M14" s="276">
        <v>478.82648418999997</v>
      </c>
      <c r="N14" s="276">
        <v>637.37510856999995</v>
      </c>
      <c r="O14" s="276">
        <v>543.91797000999998</v>
      </c>
      <c r="P14" s="276">
        <v>495.36924577000002</v>
      </c>
      <c r="Q14" s="276">
        <v>511.13543133000002</v>
      </c>
      <c r="R14" s="276">
        <v>320.32106322999999</v>
      </c>
      <c r="S14" s="276">
        <v>185.97005317</v>
      </c>
      <c r="T14" s="276">
        <v>98.929854750999993</v>
      </c>
      <c r="U14" s="276">
        <v>25.323503080999998</v>
      </c>
      <c r="V14" s="276">
        <v>14.475418247</v>
      </c>
      <c r="W14" s="276">
        <v>42.817188016000003</v>
      </c>
      <c r="X14" s="276">
        <v>180.23497262000001</v>
      </c>
      <c r="Y14" s="276">
        <v>372.08466977</v>
      </c>
      <c r="Z14" s="276">
        <v>620.75894272000005</v>
      </c>
      <c r="AA14" s="276">
        <v>645.06143563000001</v>
      </c>
      <c r="AB14" s="276">
        <v>519.92444598999998</v>
      </c>
      <c r="AC14" s="276">
        <v>392.39731652</v>
      </c>
      <c r="AD14" s="276">
        <v>288.93397847</v>
      </c>
      <c r="AE14" s="276">
        <v>157.52316949999999</v>
      </c>
      <c r="AF14" s="276">
        <v>51.142943733999999</v>
      </c>
      <c r="AG14" s="276">
        <v>12.258314149</v>
      </c>
      <c r="AH14" s="276">
        <v>14.408760837000001</v>
      </c>
      <c r="AI14" s="276">
        <v>55.454717406</v>
      </c>
      <c r="AJ14" s="276">
        <v>238.67130417999999</v>
      </c>
      <c r="AK14" s="276">
        <v>389.69406034999997</v>
      </c>
      <c r="AL14" s="276">
        <v>596.19146365999995</v>
      </c>
      <c r="AM14" s="276">
        <v>432.11626911000002</v>
      </c>
      <c r="AN14" s="276">
        <v>445.47402</v>
      </c>
      <c r="AO14" s="276">
        <v>371.30385804999997</v>
      </c>
      <c r="AP14" s="276">
        <v>275.57873985999998</v>
      </c>
      <c r="AQ14" s="276">
        <v>129.73716659999999</v>
      </c>
      <c r="AR14" s="276">
        <v>61.060383336999998</v>
      </c>
      <c r="AS14" s="276">
        <v>9.2377044614999999</v>
      </c>
      <c r="AT14" s="276">
        <v>10.613434668</v>
      </c>
      <c r="AU14" s="276">
        <v>36.602369338999999</v>
      </c>
      <c r="AV14" s="276">
        <v>120.27088553999999</v>
      </c>
      <c r="AW14" s="276">
        <v>351.82948950000002</v>
      </c>
      <c r="AX14" s="276">
        <v>511.82046506</v>
      </c>
      <c r="AY14" s="276">
        <v>466.30881491999997</v>
      </c>
      <c r="AZ14" s="276">
        <v>327.68954480999997</v>
      </c>
      <c r="BA14" s="276">
        <v>279.66366812000001</v>
      </c>
      <c r="BB14" s="276">
        <v>290.74337718999999</v>
      </c>
      <c r="BC14" s="276">
        <v>206.48543151000001</v>
      </c>
      <c r="BD14" s="276">
        <v>24.461469319999999</v>
      </c>
      <c r="BE14" s="276">
        <v>7.6151655554</v>
      </c>
      <c r="BF14" s="276">
        <v>12.285379331</v>
      </c>
      <c r="BG14" s="276">
        <v>56.922172424000003</v>
      </c>
      <c r="BH14" s="276">
        <v>81.516023262000004</v>
      </c>
      <c r="BI14" s="339">
        <v>354.19283740999998</v>
      </c>
      <c r="BJ14" s="339">
        <v>523.12417017999996</v>
      </c>
      <c r="BK14" s="339">
        <v>503.38882381000002</v>
      </c>
      <c r="BL14" s="339">
        <v>400.7992089</v>
      </c>
      <c r="BM14" s="339">
        <v>369.17363706999998</v>
      </c>
      <c r="BN14" s="339">
        <v>262.40821239000002</v>
      </c>
      <c r="BO14" s="339">
        <v>146.63693112000001</v>
      </c>
      <c r="BP14" s="339">
        <v>58.542566710000003</v>
      </c>
      <c r="BQ14" s="339">
        <v>14.317921239</v>
      </c>
      <c r="BR14" s="339">
        <v>16.332624729999999</v>
      </c>
      <c r="BS14" s="339">
        <v>45.677987281</v>
      </c>
      <c r="BT14" s="339">
        <v>170.32698611000001</v>
      </c>
      <c r="BU14" s="339">
        <v>379.52503208000002</v>
      </c>
      <c r="BV14" s="339">
        <v>557.22754848</v>
      </c>
    </row>
    <row r="15" spans="1:74" ht="11.1" customHeight="1" x14ac:dyDescent="0.2">
      <c r="A15" s="9" t="s">
        <v>735</v>
      </c>
      <c r="B15" s="213" t="s">
        <v>633</v>
      </c>
      <c r="C15" s="276">
        <v>953.32668251999996</v>
      </c>
      <c r="D15" s="276">
        <v>741.38622091000002</v>
      </c>
      <c r="E15" s="276">
        <v>580.70753464999996</v>
      </c>
      <c r="F15" s="276">
        <v>313.80869003999999</v>
      </c>
      <c r="G15" s="276">
        <v>157.51368697000001</v>
      </c>
      <c r="H15" s="276">
        <v>38.937946015000001</v>
      </c>
      <c r="I15" s="276">
        <v>6.9552249760000002</v>
      </c>
      <c r="J15" s="276">
        <v>9.2931517379000006</v>
      </c>
      <c r="K15" s="276">
        <v>57.426649417</v>
      </c>
      <c r="L15" s="276">
        <v>255.99660954000001</v>
      </c>
      <c r="M15" s="276">
        <v>472.92264877000002</v>
      </c>
      <c r="N15" s="276">
        <v>723.62512339</v>
      </c>
      <c r="O15" s="276">
        <v>761.96784563000006</v>
      </c>
      <c r="P15" s="276">
        <v>628.73382949999996</v>
      </c>
      <c r="Q15" s="276">
        <v>380.98608512999999</v>
      </c>
      <c r="R15" s="276">
        <v>292.05558232999999</v>
      </c>
      <c r="S15" s="276">
        <v>98.770841605000001</v>
      </c>
      <c r="T15" s="276">
        <v>31.538687794000001</v>
      </c>
      <c r="U15" s="276">
        <v>4.9621992449999999</v>
      </c>
      <c r="V15" s="276">
        <v>8.7174873290000008</v>
      </c>
      <c r="W15" s="276">
        <v>60.855799171000001</v>
      </c>
      <c r="X15" s="276">
        <v>261.80768791000003</v>
      </c>
      <c r="Y15" s="276">
        <v>540.28554582000004</v>
      </c>
      <c r="Z15" s="276">
        <v>698.67248652000001</v>
      </c>
      <c r="AA15" s="276">
        <v>827.89641620999998</v>
      </c>
      <c r="AB15" s="276">
        <v>733.00900980999995</v>
      </c>
      <c r="AC15" s="276">
        <v>659.57134428999996</v>
      </c>
      <c r="AD15" s="276">
        <v>347.87961811999998</v>
      </c>
      <c r="AE15" s="276">
        <v>136.08216958</v>
      </c>
      <c r="AF15" s="276">
        <v>26.402313368000002</v>
      </c>
      <c r="AG15" s="276">
        <v>5.1482997684000003</v>
      </c>
      <c r="AH15" s="276">
        <v>11.551899240999999</v>
      </c>
      <c r="AI15" s="276">
        <v>59.482880037999998</v>
      </c>
      <c r="AJ15" s="276">
        <v>257.27693968</v>
      </c>
      <c r="AK15" s="276">
        <v>571.87190112999997</v>
      </c>
      <c r="AL15" s="276">
        <v>828.99987822000003</v>
      </c>
      <c r="AM15" s="276">
        <v>969.00788564000004</v>
      </c>
      <c r="AN15" s="276">
        <v>798.51247409999996</v>
      </c>
      <c r="AO15" s="276">
        <v>682.92361762999997</v>
      </c>
      <c r="AP15" s="276">
        <v>325.01104185000003</v>
      </c>
      <c r="AQ15" s="276">
        <v>126.73295281</v>
      </c>
      <c r="AR15" s="276">
        <v>27.789260786</v>
      </c>
      <c r="AS15" s="276">
        <v>9.8031138438000003</v>
      </c>
      <c r="AT15" s="276">
        <v>13.0343307</v>
      </c>
      <c r="AU15" s="276">
        <v>57.420373742000002</v>
      </c>
      <c r="AV15" s="276">
        <v>220.44368489999999</v>
      </c>
      <c r="AW15" s="276">
        <v>614.63266958999998</v>
      </c>
      <c r="AX15" s="276">
        <v>705.58587516</v>
      </c>
      <c r="AY15" s="276">
        <v>890.44277781999995</v>
      </c>
      <c r="AZ15" s="276">
        <v>867.48631180999996</v>
      </c>
      <c r="BA15" s="276">
        <v>583.81753862999994</v>
      </c>
      <c r="BB15" s="276">
        <v>299.55813439999997</v>
      </c>
      <c r="BC15" s="276">
        <v>118.69590214</v>
      </c>
      <c r="BD15" s="276">
        <v>24.210430757000001</v>
      </c>
      <c r="BE15" s="276">
        <v>6.3973634390000003</v>
      </c>
      <c r="BF15" s="276">
        <v>11.117591357</v>
      </c>
      <c r="BG15" s="276">
        <v>31.937934597999998</v>
      </c>
      <c r="BH15" s="276">
        <v>210.21963681</v>
      </c>
      <c r="BI15" s="339">
        <v>489.43855616000002</v>
      </c>
      <c r="BJ15" s="339">
        <v>772.91439216000003</v>
      </c>
      <c r="BK15" s="339">
        <v>848.94383278999999</v>
      </c>
      <c r="BL15" s="339">
        <v>684.47177983999995</v>
      </c>
      <c r="BM15" s="339">
        <v>557.63791946000003</v>
      </c>
      <c r="BN15" s="339">
        <v>305.63571582999998</v>
      </c>
      <c r="BO15" s="339">
        <v>132.99660066000001</v>
      </c>
      <c r="BP15" s="339">
        <v>28.342988421000001</v>
      </c>
      <c r="BQ15" s="339">
        <v>5.8909301414000002</v>
      </c>
      <c r="BR15" s="339">
        <v>10.230964052999999</v>
      </c>
      <c r="BS15" s="339">
        <v>57.799759729000002</v>
      </c>
      <c r="BT15" s="339">
        <v>251.09257213999999</v>
      </c>
      <c r="BU15" s="339">
        <v>496.32449603999999</v>
      </c>
      <c r="BV15" s="339">
        <v>784.23698521999995</v>
      </c>
    </row>
    <row r="16" spans="1:74" ht="11.1" customHeight="1" x14ac:dyDescent="0.2">
      <c r="A16" s="9"/>
      <c r="B16" s="194" t="s">
        <v>171</v>
      </c>
      <c r="C16" s="250"/>
      <c r="D16" s="250"/>
      <c r="E16" s="250"/>
      <c r="F16" s="250"/>
      <c r="G16" s="250"/>
      <c r="H16" s="250"/>
      <c r="I16" s="250"/>
      <c r="J16" s="250"/>
      <c r="K16" s="250"/>
      <c r="L16" s="250"/>
      <c r="M16" s="250"/>
      <c r="N16" s="250"/>
      <c r="O16" s="250"/>
      <c r="P16" s="250"/>
      <c r="Q16" s="250"/>
      <c r="R16" s="250"/>
      <c r="S16" s="250"/>
      <c r="T16" s="250"/>
      <c r="U16" s="250"/>
      <c r="V16" s="250"/>
      <c r="W16" s="250"/>
      <c r="X16" s="250"/>
      <c r="Y16" s="250"/>
      <c r="Z16" s="250"/>
      <c r="AA16" s="250"/>
      <c r="AB16" s="250"/>
      <c r="AC16" s="250"/>
      <c r="AD16" s="250"/>
      <c r="AE16" s="250"/>
      <c r="AF16" s="250"/>
      <c r="AG16" s="250"/>
      <c r="AH16" s="250"/>
      <c r="AI16" s="250"/>
      <c r="AJ16" s="250"/>
      <c r="AK16" s="250"/>
      <c r="AL16" s="250"/>
      <c r="AM16" s="250"/>
      <c r="AN16" s="250"/>
      <c r="AO16" s="250"/>
      <c r="AP16" s="250"/>
      <c r="AQ16" s="250"/>
      <c r="AR16" s="250"/>
      <c r="AS16" s="250"/>
      <c r="AT16" s="250"/>
      <c r="AU16" s="250"/>
      <c r="AV16" s="250"/>
      <c r="AW16" s="250"/>
      <c r="AX16" s="250"/>
      <c r="AY16" s="340"/>
      <c r="AZ16" s="654"/>
      <c r="BA16" s="654"/>
      <c r="BB16" s="654"/>
      <c r="BC16" s="654"/>
      <c r="BD16" s="654"/>
      <c r="BE16" s="654"/>
      <c r="BF16" s="654"/>
      <c r="BG16" s="654"/>
      <c r="BH16" s="654"/>
      <c r="BI16" s="340"/>
      <c r="BJ16" s="340"/>
      <c r="BK16" s="340"/>
      <c r="BL16" s="340"/>
      <c r="BM16" s="340"/>
      <c r="BN16" s="340"/>
      <c r="BO16" s="340"/>
      <c r="BP16" s="340"/>
      <c r="BQ16" s="340"/>
      <c r="BR16" s="340"/>
      <c r="BS16" s="340"/>
      <c r="BT16" s="340"/>
      <c r="BU16" s="340"/>
      <c r="BV16" s="340"/>
    </row>
    <row r="17" spans="1:74" ht="11.1" customHeight="1" x14ac:dyDescent="0.2">
      <c r="A17" s="9" t="s">
        <v>150</v>
      </c>
      <c r="B17" s="213" t="s">
        <v>597</v>
      </c>
      <c r="C17" s="276">
        <v>1234.4796782000001</v>
      </c>
      <c r="D17" s="276">
        <v>1052.8388872</v>
      </c>
      <c r="E17" s="276">
        <v>924.47276481999995</v>
      </c>
      <c r="F17" s="276">
        <v>544.91794311000001</v>
      </c>
      <c r="G17" s="276">
        <v>283.37362302000003</v>
      </c>
      <c r="H17" s="276">
        <v>52.444610337999997</v>
      </c>
      <c r="I17" s="276">
        <v>9.9131078912999993</v>
      </c>
      <c r="J17" s="276">
        <v>15.199193955</v>
      </c>
      <c r="K17" s="276">
        <v>105.88999538</v>
      </c>
      <c r="L17" s="276">
        <v>443.66592424999999</v>
      </c>
      <c r="M17" s="276">
        <v>692.54488271000002</v>
      </c>
      <c r="N17" s="276">
        <v>1060.0441291</v>
      </c>
      <c r="O17" s="276">
        <v>1240.7120629000001</v>
      </c>
      <c r="P17" s="276">
        <v>1058.727369</v>
      </c>
      <c r="Q17" s="276">
        <v>915.95429429000001</v>
      </c>
      <c r="R17" s="276">
        <v>540.36686845999998</v>
      </c>
      <c r="S17" s="276">
        <v>282.66392057000002</v>
      </c>
      <c r="T17" s="276">
        <v>55.317007302</v>
      </c>
      <c r="U17" s="276">
        <v>7.5879756665000002</v>
      </c>
      <c r="V17" s="276">
        <v>16.182628785999999</v>
      </c>
      <c r="W17" s="276">
        <v>100.79288387</v>
      </c>
      <c r="X17" s="276">
        <v>441.66126044999999</v>
      </c>
      <c r="Y17" s="276">
        <v>689.64360733000001</v>
      </c>
      <c r="Z17" s="276">
        <v>1061.3499016999999</v>
      </c>
      <c r="AA17" s="276">
        <v>1246.5724563000001</v>
      </c>
      <c r="AB17" s="276">
        <v>1055.0968899</v>
      </c>
      <c r="AC17" s="276">
        <v>894.83115726000005</v>
      </c>
      <c r="AD17" s="276">
        <v>539.15551054000002</v>
      </c>
      <c r="AE17" s="276">
        <v>267.09629407</v>
      </c>
      <c r="AF17" s="276">
        <v>53.579135268000002</v>
      </c>
      <c r="AG17" s="276">
        <v>7.3244449618000003</v>
      </c>
      <c r="AH17" s="276">
        <v>16.158387957999999</v>
      </c>
      <c r="AI17" s="276">
        <v>105.49439835</v>
      </c>
      <c r="AJ17" s="276">
        <v>426.04172478999999</v>
      </c>
      <c r="AK17" s="276">
        <v>689.28467028</v>
      </c>
      <c r="AL17" s="276">
        <v>1043.0265735</v>
      </c>
      <c r="AM17" s="276">
        <v>1221.9447577999999</v>
      </c>
      <c r="AN17" s="276">
        <v>1038.5144525000001</v>
      </c>
      <c r="AO17" s="276">
        <v>891.40231659999995</v>
      </c>
      <c r="AP17" s="276">
        <v>528.80392510000001</v>
      </c>
      <c r="AQ17" s="276">
        <v>257.10797097</v>
      </c>
      <c r="AR17" s="276">
        <v>50.071139162000001</v>
      </c>
      <c r="AS17" s="276">
        <v>6.9480460014999998</v>
      </c>
      <c r="AT17" s="276">
        <v>18.031632407</v>
      </c>
      <c r="AU17" s="276">
        <v>109.15112326000001</v>
      </c>
      <c r="AV17" s="276">
        <v>415.90862349999998</v>
      </c>
      <c r="AW17" s="276">
        <v>700.73770912999998</v>
      </c>
      <c r="AX17" s="276">
        <v>1050.0843497999999</v>
      </c>
      <c r="AY17" s="276">
        <v>1203.8078298999999</v>
      </c>
      <c r="AZ17" s="276">
        <v>1047.3293639000001</v>
      </c>
      <c r="BA17" s="276">
        <v>914.60742239000001</v>
      </c>
      <c r="BB17" s="276">
        <v>531.77469188999999</v>
      </c>
      <c r="BC17" s="276">
        <v>259.92256708999997</v>
      </c>
      <c r="BD17" s="276">
        <v>46.518457415</v>
      </c>
      <c r="BE17" s="276">
        <v>5.8437091027000001</v>
      </c>
      <c r="BF17" s="276">
        <v>19.292804463</v>
      </c>
      <c r="BG17" s="276">
        <v>109.22620046</v>
      </c>
      <c r="BH17" s="276">
        <v>405.97034732999998</v>
      </c>
      <c r="BI17" s="339">
        <v>706.13930000000005</v>
      </c>
      <c r="BJ17" s="339">
        <v>1035.316</v>
      </c>
      <c r="BK17" s="339">
        <v>1206.681</v>
      </c>
      <c r="BL17" s="339">
        <v>1085.288</v>
      </c>
      <c r="BM17" s="339">
        <v>920.65480000000002</v>
      </c>
      <c r="BN17" s="339">
        <v>538.76049999999998</v>
      </c>
      <c r="BO17" s="339">
        <v>232.64109999999999</v>
      </c>
      <c r="BP17" s="339">
        <v>52.688299999999998</v>
      </c>
      <c r="BQ17" s="339">
        <v>6.1693319999999998</v>
      </c>
      <c r="BR17" s="339">
        <v>19.427160000000001</v>
      </c>
      <c r="BS17" s="339">
        <v>106.9819</v>
      </c>
      <c r="BT17" s="339">
        <v>410.44650000000001</v>
      </c>
      <c r="BU17" s="339">
        <v>707.13030000000003</v>
      </c>
      <c r="BV17" s="339">
        <v>1025.0730000000001</v>
      </c>
    </row>
    <row r="18" spans="1:74" ht="11.1" customHeight="1" x14ac:dyDescent="0.2">
      <c r="A18" s="9" t="s">
        <v>151</v>
      </c>
      <c r="B18" s="213" t="s">
        <v>631</v>
      </c>
      <c r="C18" s="276">
        <v>1137.5484603</v>
      </c>
      <c r="D18" s="276">
        <v>986.0886299</v>
      </c>
      <c r="E18" s="276">
        <v>829.42183851000004</v>
      </c>
      <c r="F18" s="276">
        <v>452.33972385999999</v>
      </c>
      <c r="G18" s="276">
        <v>219.72241284</v>
      </c>
      <c r="H18" s="276">
        <v>26.454297882999999</v>
      </c>
      <c r="I18" s="276">
        <v>5.9136797924</v>
      </c>
      <c r="J18" s="276">
        <v>7.8914072783</v>
      </c>
      <c r="K18" s="276">
        <v>73.372049145000005</v>
      </c>
      <c r="L18" s="276">
        <v>382.36155236000002</v>
      </c>
      <c r="M18" s="276">
        <v>625.01158547</v>
      </c>
      <c r="N18" s="276">
        <v>995.43669854999996</v>
      </c>
      <c r="O18" s="276">
        <v>1146.9867325</v>
      </c>
      <c r="P18" s="276">
        <v>990.81972429999996</v>
      </c>
      <c r="Q18" s="276">
        <v>819.65002875000005</v>
      </c>
      <c r="R18" s="276">
        <v>448.91312553</v>
      </c>
      <c r="S18" s="276">
        <v>215.73665238999999</v>
      </c>
      <c r="T18" s="276">
        <v>26.070845665</v>
      </c>
      <c r="U18" s="276">
        <v>4.5307267388000003</v>
      </c>
      <c r="V18" s="276">
        <v>8.4569005587999992</v>
      </c>
      <c r="W18" s="276">
        <v>67.946955880999994</v>
      </c>
      <c r="X18" s="276">
        <v>382.66568706999999</v>
      </c>
      <c r="Y18" s="276">
        <v>625.70795422000003</v>
      </c>
      <c r="Z18" s="276">
        <v>998.25583375999997</v>
      </c>
      <c r="AA18" s="276">
        <v>1153.3027135</v>
      </c>
      <c r="AB18" s="276">
        <v>989.12702043000002</v>
      </c>
      <c r="AC18" s="276">
        <v>795.02618947999997</v>
      </c>
      <c r="AD18" s="276">
        <v>453.27570170000001</v>
      </c>
      <c r="AE18" s="276">
        <v>198.91357891000001</v>
      </c>
      <c r="AF18" s="276">
        <v>26.184293287999999</v>
      </c>
      <c r="AG18" s="276">
        <v>4.4518353302999998</v>
      </c>
      <c r="AH18" s="276">
        <v>8.7534078588999993</v>
      </c>
      <c r="AI18" s="276">
        <v>70.846109427000002</v>
      </c>
      <c r="AJ18" s="276">
        <v>372.52546620999999</v>
      </c>
      <c r="AK18" s="276">
        <v>629.27874456999996</v>
      </c>
      <c r="AL18" s="276">
        <v>976.10044922999998</v>
      </c>
      <c r="AM18" s="276">
        <v>1127.8787096000001</v>
      </c>
      <c r="AN18" s="276">
        <v>976.17777193999996</v>
      </c>
      <c r="AO18" s="276">
        <v>801.28217156999995</v>
      </c>
      <c r="AP18" s="276">
        <v>446.50910785999997</v>
      </c>
      <c r="AQ18" s="276">
        <v>189.91147579</v>
      </c>
      <c r="AR18" s="276">
        <v>23.172485845000001</v>
      </c>
      <c r="AS18" s="276">
        <v>4.0280547457999996</v>
      </c>
      <c r="AT18" s="276">
        <v>10.020803899000001</v>
      </c>
      <c r="AU18" s="276">
        <v>73.955557217000006</v>
      </c>
      <c r="AV18" s="276">
        <v>359.31026902000002</v>
      </c>
      <c r="AW18" s="276">
        <v>646.50018189000002</v>
      </c>
      <c r="AX18" s="276">
        <v>977.05146217000004</v>
      </c>
      <c r="AY18" s="276">
        <v>1122.0096321999999</v>
      </c>
      <c r="AZ18" s="276">
        <v>986.71459403999995</v>
      </c>
      <c r="BA18" s="276">
        <v>826.90675899999997</v>
      </c>
      <c r="BB18" s="276">
        <v>450.04095210000003</v>
      </c>
      <c r="BC18" s="276">
        <v>195.48628926000001</v>
      </c>
      <c r="BD18" s="276">
        <v>20.825987047999998</v>
      </c>
      <c r="BE18" s="276">
        <v>3.9320595087000001</v>
      </c>
      <c r="BF18" s="276">
        <v>10.373751942</v>
      </c>
      <c r="BG18" s="276">
        <v>75.313393739000006</v>
      </c>
      <c r="BH18" s="276">
        <v>350.31310384</v>
      </c>
      <c r="BI18" s="339">
        <v>659.46379999999999</v>
      </c>
      <c r="BJ18" s="339">
        <v>966.29520000000002</v>
      </c>
      <c r="BK18" s="339">
        <v>1129.0509999999999</v>
      </c>
      <c r="BL18" s="339">
        <v>1023.702</v>
      </c>
      <c r="BM18" s="339">
        <v>830.81110000000001</v>
      </c>
      <c r="BN18" s="339">
        <v>454.48340000000002</v>
      </c>
      <c r="BO18" s="339">
        <v>173.32830000000001</v>
      </c>
      <c r="BP18" s="339">
        <v>23.26024</v>
      </c>
      <c r="BQ18" s="339">
        <v>4.2932420000000002</v>
      </c>
      <c r="BR18" s="339">
        <v>11.109959999999999</v>
      </c>
      <c r="BS18" s="339">
        <v>74.369290000000007</v>
      </c>
      <c r="BT18" s="339">
        <v>351.93990000000002</v>
      </c>
      <c r="BU18" s="339">
        <v>661.79729999999995</v>
      </c>
      <c r="BV18" s="339">
        <v>952.41120000000001</v>
      </c>
    </row>
    <row r="19" spans="1:74" ht="11.1" customHeight="1" x14ac:dyDescent="0.2">
      <c r="A19" s="9" t="s">
        <v>152</v>
      </c>
      <c r="B19" s="213" t="s">
        <v>598</v>
      </c>
      <c r="C19" s="276">
        <v>1236.7703879999999</v>
      </c>
      <c r="D19" s="276">
        <v>1075.4408292999999</v>
      </c>
      <c r="E19" s="276">
        <v>850.55026731999999</v>
      </c>
      <c r="F19" s="276">
        <v>433.64998293000002</v>
      </c>
      <c r="G19" s="276">
        <v>230.15677994000001</v>
      </c>
      <c r="H19" s="276">
        <v>37.442553478999997</v>
      </c>
      <c r="I19" s="276">
        <v>9.2538283422000003</v>
      </c>
      <c r="J19" s="276">
        <v>17.330816616</v>
      </c>
      <c r="K19" s="276">
        <v>89.420109695999997</v>
      </c>
      <c r="L19" s="276">
        <v>410.98997531999999</v>
      </c>
      <c r="M19" s="276">
        <v>690.53444216000003</v>
      </c>
      <c r="N19" s="276">
        <v>1124.3456025999999</v>
      </c>
      <c r="O19" s="276">
        <v>1249.8298136999999</v>
      </c>
      <c r="P19" s="276">
        <v>1080.5297089999999</v>
      </c>
      <c r="Q19" s="276">
        <v>843.61676209999996</v>
      </c>
      <c r="R19" s="276">
        <v>445.12322942999998</v>
      </c>
      <c r="S19" s="276">
        <v>233.47912149000001</v>
      </c>
      <c r="T19" s="276">
        <v>36.057683752999999</v>
      </c>
      <c r="U19" s="276">
        <v>8.7398672530999999</v>
      </c>
      <c r="V19" s="276">
        <v>17.745890943999999</v>
      </c>
      <c r="W19" s="276">
        <v>88.154167873999995</v>
      </c>
      <c r="X19" s="276">
        <v>408.86928561000002</v>
      </c>
      <c r="Y19" s="276">
        <v>700.46094893999998</v>
      </c>
      <c r="Z19" s="276">
        <v>1126.0689522</v>
      </c>
      <c r="AA19" s="276">
        <v>1257.0012675</v>
      </c>
      <c r="AB19" s="276">
        <v>1079.7846368999999</v>
      </c>
      <c r="AC19" s="276">
        <v>794.75319590000004</v>
      </c>
      <c r="AD19" s="276">
        <v>446.56209773</v>
      </c>
      <c r="AE19" s="276">
        <v>213.36784660000001</v>
      </c>
      <c r="AF19" s="276">
        <v>36.004116105000001</v>
      </c>
      <c r="AG19" s="276">
        <v>8.7155194779999992</v>
      </c>
      <c r="AH19" s="276">
        <v>18.383736912</v>
      </c>
      <c r="AI19" s="276">
        <v>95.076105620000007</v>
      </c>
      <c r="AJ19" s="276">
        <v>405.75081194000001</v>
      </c>
      <c r="AK19" s="276">
        <v>697.44928789999994</v>
      </c>
      <c r="AL19" s="276">
        <v>1108.6364618</v>
      </c>
      <c r="AM19" s="276">
        <v>1234.9826834</v>
      </c>
      <c r="AN19" s="276">
        <v>1070.5549315000001</v>
      </c>
      <c r="AO19" s="276">
        <v>811.26210212000001</v>
      </c>
      <c r="AP19" s="276">
        <v>453.04721451</v>
      </c>
      <c r="AQ19" s="276">
        <v>204.41905949</v>
      </c>
      <c r="AR19" s="276">
        <v>32.837113766999998</v>
      </c>
      <c r="AS19" s="276">
        <v>8.5072377917999997</v>
      </c>
      <c r="AT19" s="276">
        <v>19.512725042</v>
      </c>
      <c r="AU19" s="276">
        <v>91.753504355000004</v>
      </c>
      <c r="AV19" s="276">
        <v>400.66012984999998</v>
      </c>
      <c r="AW19" s="276">
        <v>714.82396743000004</v>
      </c>
      <c r="AX19" s="276">
        <v>1127.6236498000001</v>
      </c>
      <c r="AY19" s="276">
        <v>1248.5331421000001</v>
      </c>
      <c r="AZ19" s="276">
        <v>1097.3583908999999</v>
      </c>
      <c r="BA19" s="276">
        <v>846.53346279000004</v>
      </c>
      <c r="BB19" s="276">
        <v>458.24327964999998</v>
      </c>
      <c r="BC19" s="276">
        <v>206.45685763</v>
      </c>
      <c r="BD19" s="276">
        <v>29.798026012000001</v>
      </c>
      <c r="BE19" s="276">
        <v>9.9326933249000007</v>
      </c>
      <c r="BF19" s="276">
        <v>16.036114331</v>
      </c>
      <c r="BG19" s="276">
        <v>97.314753469999999</v>
      </c>
      <c r="BH19" s="276">
        <v>403.95465765</v>
      </c>
      <c r="BI19" s="339">
        <v>742.5915</v>
      </c>
      <c r="BJ19" s="339">
        <v>1115.6379999999999</v>
      </c>
      <c r="BK19" s="339">
        <v>1258.52</v>
      </c>
      <c r="BL19" s="339">
        <v>1143.355</v>
      </c>
      <c r="BM19" s="339">
        <v>845.43179999999995</v>
      </c>
      <c r="BN19" s="339">
        <v>462.935</v>
      </c>
      <c r="BO19" s="339">
        <v>193.32339999999999</v>
      </c>
      <c r="BP19" s="339">
        <v>33.291020000000003</v>
      </c>
      <c r="BQ19" s="339">
        <v>10.861689999999999</v>
      </c>
      <c r="BR19" s="339">
        <v>17.62922</v>
      </c>
      <c r="BS19" s="339">
        <v>96.871279999999999</v>
      </c>
      <c r="BT19" s="339">
        <v>402.42809999999997</v>
      </c>
      <c r="BU19" s="339">
        <v>744.06889999999999</v>
      </c>
      <c r="BV19" s="339">
        <v>1098.0889999999999</v>
      </c>
    </row>
    <row r="20" spans="1:74" ht="11.1" customHeight="1" x14ac:dyDescent="0.2">
      <c r="A20" s="9" t="s">
        <v>153</v>
      </c>
      <c r="B20" s="213" t="s">
        <v>599</v>
      </c>
      <c r="C20" s="276">
        <v>1302.3461904000001</v>
      </c>
      <c r="D20" s="276">
        <v>1114.2760289</v>
      </c>
      <c r="E20" s="276">
        <v>849.31053501999997</v>
      </c>
      <c r="F20" s="276">
        <v>421.97349342000001</v>
      </c>
      <c r="G20" s="276">
        <v>210.47334308999999</v>
      </c>
      <c r="H20" s="276">
        <v>43.705069225999999</v>
      </c>
      <c r="I20" s="276">
        <v>12.783417543000001</v>
      </c>
      <c r="J20" s="276">
        <v>24.437867065999999</v>
      </c>
      <c r="K20" s="276">
        <v>112.72555508000001</v>
      </c>
      <c r="L20" s="276">
        <v>429.37516029</v>
      </c>
      <c r="M20" s="276">
        <v>736.67182379999997</v>
      </c>
      <c r="N20" s="276">
        <v>1198.8864618</v>
      </c>
      <c r="O20" s="276">
        <v>1321.7151484999999</v>
      </c>
      <c r="P20" s="276">
        <v>1106.8577227999999</v>
      </c>
      <c r="Q20" s="276">
        <v>841.09240798999997</v>
      </c>
      <c r="R20" s="276">
        <v>431.63595522999998</v>
      </c>
      <c r="S20" s="276">
        <v>216.49571734</v>
      </c>
      <c r="T20" s="276">
        <v>43.742884310999997</v>
      </c>
      <c r="U20" s="276">
        <v>12.390533120000001</v>
      </c>
      <c r="V20" s="276">
        <v>24.757319720000002</v>
      </c>
      <c r="W20" s="276">
        <v>114.25713159</v>
      </c>
      <c r="X20" s="276">
        <v>420.51566258000003</v>
      </c>
      <c r="Y20" s="276">
        <v>755.93989732</v>
      </c>
      <c r="Z20" s="276">
        <v>1201.9914858</v>
      </c>
      <c r="AA20" s="276">
        <v>1321.210591</v>
      </c>
      <c r="AB20" s="276">
        <v>1105.8478224</v>
      </c>
      <c r="AC20" s="276">
        <v>783.12780984999995</v>
      </c>
      <c r="AD20" s="276">
        <v>422.13632417999997</v>
      </c>
      <c r="AE20" s="276">
        <v>200.63917609999999</v>
      </c>
      <c r="AF20" s="276">
        <v>43.773613763999997</v>
      </c>
      <c r="AG20" s="276">
        <v>12.107770222999999</v>
      </c>
      <c r="AH20" s="276">
        <v>24.647157299</v>
      </c>
      <c r="AI20" s="276">
        <v>118.87282458</v>
      </c>
      <c r="AJ20" s="276">
        <v>410.57750695999999</v>
      </c>
      <c r="AK20" s="276">
        <v>745.95872255999996</v>
      </c>
      <c r="AL20" s="276">
        <v>1205.4658774</v>
      </c>
      <c r="AM20" s="276">
        <v>1311.9018186000001</v>
      </c>
      <c r="AN20" s="276">
        <v>1096.9799138999999</v>
      </c>
      <c r="AO20" s="276">
        <v>800.6088906</v>
      </c>
      <c r="AP20" s="276">
        <v>442.89094175999998</v>
      </c>
      <c r="AQ20" s="276">
        <v>200.48255420000001</v>
      </c>
      <c r="AR20" s="276">
        <v>42.290727922000002</v>
      </c>
      <c r="AS20" s="276">
        <v>12.499634458999999</v>
      </c>
      <c r="AT20" s="276">
        <v>25.710591918999999</v>
      </c>
      <c r="AU20" s="276">
        <v>110.7635772</v>
      </c>
      <c r="AV20" s="276">
        <v>417.14635289</v>
      </c>
      <c r="AW20" s="276">
        <v>750.57033839999997</v>
      </c>
      <c r="AX20" s="276">
        <v>1236.6981969000001</v>
      </c>
      <c r="AY20" s="276">
        <v>1320.4346023999999</v>
      </c>
      <c r="AZ20" s="276">
        <v>1121.5132096</v>
      </c>
      <c r="BA20" s="276">
        <v>830.64380163999999</v>
      </c>
      <c r="BB20" s="276">
        <v>452.42780635000003</v>
      </c>
      <c r="BC20" s="276">
        <v>199.87053355</v>
      </c>
      <c r="BD20" s="276">
        <v>38.882172324000003</v>
      </c>
      <c r="BE20" s="276">
        <v>13.022193207999999</v>
      </c>
      <c r="BF20" s="276">
        <v>20.959141813999999</v>
      </c>
      <c r="BG20" s="276">
        <v>115.95399555</v>
      </c>
      <c r="BH20" s="276">
        <v>418.39848137000001</v>
      </c>
      <c r="BI20" s="339">
        <v>781.91930000000002</v>
      </c>
      <c r="BJ20" s="339">
        <v>1232.3499999999999</v>
      </c>
      <c r="BK20" s="339">
        <v>1313.0170000000001</v>
      </c>
      <c r="BL20" s="339">
        <v>1160.6569999999999</v>
      </c>
      <c r="BM20" s="339">
        <v>824.33770000000004</v>
      </c>
      <c r="BN20" s="339">
        <v>455.21440000000001</v>
      </c>
      <c r="BO20" s="339">
        <v>197.42760000000001</v>
      </c>
      <c r="BP20" s="339">
        <v>40.537959999999998</v>
      </c>
      <c r="BQ20" s="339">
        <v>13.562290000000001</v>
      </c>
      <c r="BR20" s="339">
        <v>22.118030000000001</v>
      </c>
      <c r="BS20" s="339">
        <v>114.6533</v>
      </c>
      <c r="BT20" s="339">
        <v>416.11360000000002</v>
      </c>
      <c r="BU20" s="339">
        <v>787.74829999999997</v>
      </c>
      <c r="BV20" s="339">
        <v>1224.5889999999999</v>
      </c>
    </row>
    <row r="21" spans="1:74" ht="11.1" customHeight="1" x14ac:dyDescent="0.2">
      <c r="A21" s="9" t="s">
        <v>154</v>
      </c>
      <c r="B21" s="213" t="s">
        <v>632</v>
      </c>
      <c r="C21" s="276">
        <v>623.82306928000003</v>
      </c>
      <c r="D21" s="276">
        <v>514.32637190000003</v>
      </c>
      <c r="E21" s="276">
        <v>362.63582703999998</v>
      </c>
      <c r="F21" s="276">
        <v>147.92341364000001</v>
      </c>
      <c r="G21" s="276">
        <v>52.650115622000001</v>
      </c>
      <c r="H21" s="276">
        <v>2.2664557205000002</v>
      </c>
      <c r="I21" s="276">
        <v>0.32662474656000001</v>
      </c>
      <c r="J21" s="276">
        <v>0.23570932587000001</v>
      </c>
      <c r="K21" s="276">
        <v>14.093699682</v>
      </c>
      <c r="L21" s="276">
        <v>140.65216810999999</v>
      </c>
      <c r="M21" s="276">
        <v>315.42684646999999</v>
      </c>
      <c r="N21" s="276">
        <v>558.88344129999996</v>
      </c>
      <c r="O21" s="276">
        <v>626.20636000000002</v>
      </c>
      <c r="P21" s="276">
        <v>516.53729542999997</v>
      </c>
      <c r="Q21" s="276">
        <v>353.69448849999998</v>
      </c>
      <c r="R21" s="276">
        <v>145.01548822000001</v>
      </c>
      <c r="S21" s="276">
        <v>51.119775672999999</v>
      </c>
      <c r="T21" s="276">
        <v>2.0922022726999998</v>
      </c>
      <c r="U21" s="276">
        <v>0.26082382823</v>
      </c>
      <c r="V21" s="276">
        <v>0.23500958664999999</v>
      </c>
      <c r="W21" s="276">
        <v>12.479186045000001</v>
      </c>
      <c r="X21" s="276">
        <v>140.46045394999999</v>
      </c>
      <c r="Y21" s="276">
        <v>320.08870335</v>
      </c>
      <c r="Z21" s="276">
        <v>561.22948959999997</v>
      </c>
      <c r="AA21" s="276">
        <v>625.17969674999995</v>
      </c>
      <c r="AB21" s="276">
        <v>510.53667830000001</v>
      </c>
      <c r="AC21" s="276">
        <v>337.80541677999997</v>
      </c>
      <c r="AD21" s="276">
        <v>148.64361223</v>
      </c>
      <c r="AE21" s="276">
        <v>46.794375068999997</v>
      </c>
      <c r="AF21" s="276">
        <v>2.3050566324999999</v>
      </c>
      <c r="AG21" s="276">
        <v>0.2574573107</v>
      </c>
      <c r="AH21" s="276">
        <v>0.25979501878</v>
      </c>
      <c r="AI21" s="276">
        <v>13.285930174000001</v>
      </c>
      <c r="AJ21" s="276">
        <v>142.28843319000001</v>
      </c>
      <c r="AK21" s="276">
        <v>322.74024983999999</v>
      </c>
      <c r="AL21" s="276">
        <v>543.538411</v>
      </c>
      <c r="AM21" s="276">
        <v>600.69343479999998</v>
      </c>
      <c r="AN21" s="276">
        <v>507.38462294999999</v>
      </c>
      <c r="AO21" s="276">
        <v>356.80208768</v>
      </c>
      <c r="AP21" s="276">
        <v>146.17002185000001</v>
      </c>
      <c r="AQ21" s="276">
        <v>46.191162501999997</v>
      </c>
      <c r="AR21" s="276">
        <v>1.6937463967999999</v>
      </c>
      <c r="AS21" s="276">
        <v>0.25344308786000003</v>
      </c>
      <c r="AT21" s="276">
        <v>0.36159910348000002</v>
      </c>
      <c r="AU21" s="276">
        <v>13.403514984999999</v>
      </c>
      <c r="AV21" s="276">
        <v>138.53298752000001</v>
      </c>
      <c r="AW21" s="276">
        <v>337.56773183000001</v>
      </c>
      <c r="AX21" s="276">
        <v>529.77135777000001</v>
      </c>
      <c r="AY21" s="276">
        <v>607.48009977000004</v>
      </c>
      <c r="AZ21" s="276">
        <v>502.55534366000001</v>
      </c>
      <c r="BA21" s="276">
        <v>371.07776781000001</v>
      </c>
      <c r="BB21" s="276">
        <v>145.77930946999999</v>
      </c>
      <c r="BC21" s="276">
        <v>48.474324508000002</v>
      </c>
      <c r="BD21" s="276">
        <v>1.4922114303</v>
      </c>
      <c r="BE21" s="276">
        <v>0.30825412421999998</v>
      </c>
      <c r="BF21" s="276">
        <v>0.40542305167999998</v>
      </c>
      <c r="BG21" s="276">
        <v>13.233223111999999</v>
      </c>
      <c r="BH21" s="276">
        <v>138.00722099000001</v>
      </c>
      <c r="BI21" s="339">
        <v>353.7867</v>
      </c>
      <c r="BJ21" s="339">
        <v>520.86620000000005</v>
      </c>
      <c r="BK21" s="339">
        <v>615.87130000000002</v>
      </c>
      <c r="BL21" s="339">
        <v>522.56150000000002</v>
      </c>
      <c r="BM21" s="339">
        <v>363.43029999999999</v>
      </c>
      <c r="BN21" s="339">
        <v>141.7826</v>
      </c>
      <c r="BO21" s="339">
        <v>41.91722</v>
      </c>
      <c r="BP21" s="339">
        <v>1.40351</v>
      </c>
      <c r="BQ21" s="339">
        <v>0.31085980000000002</v>
      </c>
      <c r="BR21" s="339">
        <v>0.44463760000000002</v>
      </c>
      <c r="BS21" s="339">
        <v>13.57212</v>
      </c>
      <c r="BT21" s="339">
        <v>140.0668</v>
      </c>
      <c r="BU21" s="339">
        <v>355.91980000000001</v>
      </c>
      <c r="BV21" s="339">
        <v>512.48360000000002</v>
      </c>
    </row>
    <row r="22" spans="1:74" ht="11.1" customHeight="1" x14ac:dyDescent="0.2">
      <c r="A22" s="9" t="s">
        <v>155</v>
      </c>
      <c r="B22" s="213" t="s">
        <v>601</v>
      </c>
      <c r="C22" s="276">
        <v>788.29495982000003</v>
      </c>
      <c r="D22" s="276">
        <v>644.51209874000006</v>
      </c>
      <c r="E22" s="276">
        <v>441.05123153</v>
      </c>
      <c r="F22" s="276">
        <v>172.79080486999999</v>
      </c>
      <c r="G22" s="276">
        <v>57.719817857000002</v>
      </c>
      <c r="H22" s="276">
        <v>2.4611418566999999</v>
      </c>
      <c r="I22" s="276">
        <v>0.16477672489</v>
      </c>
      <c r="J22" s="276">
        <v>0.40952747704999998</v>
      </c>
      <c r="K22" s="276">
        <v>18.732887373000001</v>
      </c>
      <c r="L22" s="276">
        <v>184.02550966999999</v>
      </c>
      <c r="M22" s="276">
        <v>415.79617354999999</v>
      </c>
      <c r="N22" s="276">
        <v>722.30481789999999</v>
      </c>
      <c r="O22" s="276">
        <v>789.41603612999995</v>
      </c>
      <c r="P22" s="276">
        <v>650.44965733000004</v>
      </c>
      <c r="Q22" s="276">
        <v>423.82130160999998</v>
      </c>
      <c r="R22" s="276">
        <v>173.29681149999999</v>
      </c>
      <c r="S22" s="276">
        <v>59.262357504000001</v>
      </c>
      <c r="T22" s="276">
        <v>2.0120616343000002</v>
      </c>
      <c r="U22" s="276">
        <v>0.16477672489</v>
      </c>
      <c r="V22" s="276">
        <v>0.40952747704999998</v>
      </c>
      <c r="W22" s="276">
        <v>18.372927585999999</v>
      </c>
      <c r="X22" s="276">
        <v>184.09612447000001</v>
      </c>
      <c r="Y22" s="276">
        <v>421.87429895000002</v>
      </c>
      <c r="Z22" s="276">
        <v>726.67712138000002</v>
      </c>
      <c r="AA22" s="276">
        <v>783.26280225999994</v>
      </c>
      <c r="AB22" s="276">
        <v>638.46803482999997</v>
      </c>
      <c r="AC22" s="276">
        <v>396.93965815000001</v>
      </c>
      <c r="AD22" s="276">
        <v>175.33837969000001</v>
      </c>
      <c r="AE22" s="276">
        <v>53.293704396000003</v>
      </c>
      <c r="AF22" s="276">
        <v>2.2221646685000001</v>
      </c>
      <c r="AG22" s="276">
        <v>0.16477672489</v>
      </c>
      <c r="AH22" s="276">
        <v>0.40952747704999998</v>
      </c>
      <c r="AI22" s="276">
        <v>20.365125333999998</v>
      </c>
      <c r="AJ22" s="276">
        <v>192.23833027000001</v>
      </c>
      <c r="AK22" s="276">
        <v>421.47601495999999</v>
      </c>
      <c r="AL22" s="276">
        <v>708.94144920999997</v>
      </c>
      <c r="AM22" s="276">
        <v>756.52730614999996</v>
      </c>
      <c r="AN22" s="276">
        <v>633.10205036000002</v>
      </c>
      <c r="AO22" s="276">
        <v>420.28248811999998</v>
      </c>
      <c r="AP22" s="276">
        <v>180.57957557</v>
      </c>
      <c r="AQ22" s="276">
        <v>54.589305953999997</v>
      </c>
      <c r="AR22" s="276">
        <v>1.324878979</v>
      </c>
      <c r="AS22" s="276">
        <v>0.16477672489</v>
      </c>
      <c r="AT22" s="276">
        <v>0.40952747704999998</v>
      </c>
      <c r="AU22" s="276">
        <v>18.682240500999999</v>
      </c>
      <c r="AV22" s="276">
        <v>189.94284902999999</v>
      </c>
      <c r="AW22" s="276">
        <v>442.98728725000001</v>
      </c>
      <c r="AX22" s="276">
        <v>703.42380933000004</v>
      </c>
      <c r="AY22" s="276">
        <v>776.61218345999998</v>
      </c>
      <c r="AZ22" s="276">
        <v>635.37861238999994</v>
      </c>
      <c r="BA22" s="276">
        <v>440.83165554999999</v>
      </c>
      <c r="BB22" s="276">
        <v>177.47876825</v>
      </c>
      <c r="BC22" s="276">
        <v>57.007151849000003</v>
      </c>
      <c r="BD22" s="276">
        <v>1.1378425238000001</v>
      </c>
      <c r="BE22" s="276">
        <v>0.21170343299</v>
      </c>
      <c r="BF22" s="276">
        <v>4.7079229133999999E-2</v>
      </c>
      <c r="BG22" s="276">
        <v>18.380210777999999</v>
      </c>
      <c r="BH22" s="276">
        <v>194.55853024999999</v>
      </c>
      <c r="BI22" s="339">
        <v>472.4085</v>
      </c>
      <c r="BJ22" s="339">
        <v>690.85440000000006</v>
      </c>
      <c r="BK22" s="339">
        <v>795.71640000000002</v>
      </c>
      <c r="BL22" s="339">
        <v>668.82219999999995</v>
      </c>
      <c r="BM22" s="339">
        <v>433.54640000000001</v>
      </c>
      <c r="BN22" s="339">
        <v>172.37610000000001</v>
      </c>
      <c r="BO22" s="339">
        <v>51.254899999999999</v>
      </c>
      <c r="BP22" s="339">
        <v>1.184477</v>
      </c>
      <c r="BQ22" s="339">
        <v>0.21170340000000001</v>
      </c>
      <c r="BR22" s="339">
        <v>0.14083899999999999</v>
      </c>
      <c r="BS22" s="339">
        <v>18.879740000000002</v>
      </c>
      <c r="BT22" s="339">
        <v>192.66380000000001</v>
      </c>
      <c r="BU22" s="339">
        <v>476.12099999999998</v>
      </c>
      <c r="BV22" s="339">
        <v>680.80989999999997</v>
      </c>
    </row>
    <row r="23" spans="1:74" ht="11.1" customHeight="1" x14ac:dyDescent="0.2">
      <c r="A23" s="9" t="s">
        <v>156</v>
      </c>
      <c r="B23" s="213" t="s">
        <v>602</v>
      </c>
      <c r="C23" s="276">
        <v>547.92411059000005</v>
      </c>
      <c r="D23" s="276">
        <v>426.23067111</v>
      </c>
      <c r="E23" s="276">
        <v>256.03554645000003</v>
      </c>
      <c r="F23" s="276">
        <v>72.162295456999999</v>
      </c>
      <c r="G23" s="276">
        <v>9.0938198751999995</v>
      </c>
      <c r="H23" s="276">
        <v>0.24504882107000001</v>
      </c>
      <c r="I23" s="276">
        <v>8.2734872234999993E-3</v>
      </c>
      <c r="J23" s="276">
        <v>0.19067609234999999</v>
      </c>
      <c r="K23" s="276">
        <v>5.6830560558999998</v>
      </c>
      <c r="L23" s="276">
        <v>71.475143852000002</v>
      </c>
      <c r="M23" s="276">
        <v>238.63802268000001</v>
      </c>
      <c r="N23" s="276">
        <v>504.10989783999997</v>
      </c>
      <c r="O23" s="276">
        <v>545.44032964999997</v>
      </c>
      <c r="P23" s="276">
        <v>433.13394029</v>
      </c>
      <c r="Q23" s="276">
        <v>238.31701412000001</v>
      </c>
      <c r="R23" s="276">
        <v>71.551588038999995</v>
      </c>
      <c r="S23" s="276">
        <v>9.6143617799999994</v>
      </c>
      <c r="T23" s="276">
        <v>0.22821458826999999</v>
      </c>
      <c r="U23" s="276">
        <v>8.2734872234999993E-3</v>
      </c>
      <c r="V23" s="276">
        <v>0.19067609234999999</v>
      </c>
      <c r="W23" s="276">
        <v>5.5916934727000003</v>
      </c>
      <c r="X23" s="276">
        <v>68.779773112000001</v>
      </c>
      <c r="Y23" s="276">
        <v>243.18688155000001</v>
      </c>
      <c r="Z23" s="276">
        <v>510.96117994000002</v>
      </c>
      <c r="AA23" s="276">
        <v>538.55889490000004</v>
      </c>
      <c r="AB23" s="276">
        <v>419.07093182</v>
      </c>
      <c r="AC23" s="276">
        <v>219.01169213</v>
      </c>
      <c r="AD23" s="276">
        <v>70.339906060999994</v>
      </c>
      <c r="AE23" s="276">
        <v>8.3845797777000008</v>
      </c>
      <c r="AF23" s="276">
        <v>0.21986297235999999</v>
      </c>
      <c r="AG23" s="276">
        <v>8.2734872234999993E-3</v>
      </c>
      <c r="AH23" s="276">
        <v>0.1823310061</v>
      </c>
      <c r="AI23" s="276">
        <v>5.6316284172</v>
      </c>
      <c r="AJ23" s="276">
        <v>67.761528244999994</v>
      </c>
      <c r="AK23" s="276">
        <v>232.34621758</v>
      </c>
      <c r="AL23" s="276">
        <v>501.27969378</v>
      </c>
      <c r="AM23" s="276">
        <v>526.38180604000001</v>
      </c>
      <c r="AN23" s="276">
        <v>408.74559468000001</v>
      </c>
      <c r="AO23" s="276">
        <v>222.21500656000001</v>
      </c>
      <c r="AP23" s="276">
        <v>76.191877753</v>
      </c>
      <c r="AQ23" s="276">
        <v>9.1327474994000006</v>
      </c>
      <c r="AR23" s="276">
        <v>0.10538323417000001</v>
      </c>
      <c r="AS23" s="276">
        <v>8.2734872234999993E-3</v>
      </c>
      <c r="AT23" s="276">
        <v>0.19788393528000001</v>
      </c>
      <c r="AU23" s="276">
        <v>4.7067454999000002</v>
      </c>
      <c r="AV23" s="276">
        <v>68.878001831000006</v>
      </c>
      <c r="AW23" s="276">
        <v>245.91873563999999</v>
      </c>
      <c r="AX23" s="276">
        <v>512.41854517000002</v>
      </c>
      <c r="AY23" s="276">
        <v>540.83371196999997</v>
      </c>
      <c r="AZ23" s="276">
        <v>407.79706657000003</v>
      </c>
      <c r="BA23" s="276">
        <v>240.00458294000001</v>
      </c>
      <c r="BB23" s="276">
        <v>76.349093355999997</v>
      </c>
      <c r="BC23" s="276">
        <v>9.7718988886000009</v>
      </c>
      <c r="BD23" s="276">
        <v>7.5332062170999997E-2</v>
      </c>
      <c r="BE23" s="276">
        <v>1.5402576205000001E-2</v>
      </c>
      <c r="BF23" s="276">
        <v>9.2394592356999997E-2</v>
      </c>
      <c r="BG23" s="276">
        <v>4.7360833475000002</v>
      </c>
      <c r="BH23" s="276">
        <v>69.256694236000001</v>
      </c>
      <c r="BI23" s="339">
        <v>261.17739999999998</v>
      </c>
      <c r="BJ23" s="339">
        <v>503.55160000000001</v>
      </c>
      <c r="BK23" s="339">
        <v>558.06880000000001</v>
      </c>
      <c r="BL23" s="339">
        <v>423.12</v>
      </c>
      <c r="BM23" s="339">
        <v>239.7653</v>
      </c>
      <c r="BN23" s="339">
        <v>73.230450000000005</v>
      </c>
      <c r="BO23" s="339">
        <v>9.8016509999999997</v>
      </c>
      <c r="BP23" s="339">
        <v>6.7075300000000004E-2</v>
      </c>
      <c r="BQ23" s="339">
        <v>1.5402600000000001E-2</v>
      </c>
      <c r="BR23" s="339">
        <v>0.13526659999999999</v>
      </c>
      <c r="BS23" s="339">
        <v>4.787223</v>
      </c>
      <c r="BT23" s="339">
        <v>67.239440000000002</v>
      </c>
      <c r="BU23" s="339">
        <v>268.23439999999999</v>
      </c>
      <c r="BV23" s="339">
        <v>502.65379999999999</v>
      </c>
    </row>
    <row r="24" spans="1:74" ht="11.1" customHeight="1" x14ac:dyDescent="0.2">
      <c r="A24" s="9" t="s">
        <v>157</v>
      </c>
      <c r="B24" s="213" t="s">
        <v>603</v>
      </c>
      <c r="C24" s="276">
        <v>898.44554018999997</v>
      </c>
      <c r="D24" s="276">
        <v>753.42432484999995</v>
      </c>
      <c r="E24" s="276">
        <v>618.47197902000005</v>
      </c>
      <c r="F24" s="276">
        <v>413.75700841999998</v>
      </c>
      <c r="G24" s="276">
        <v>220.78565666</v>
      </c>
      <c r="H24" s="276">
        <v>81.784035037999999</v>
      </c>
      <c r="I24" s="276">
        <v>11.754786976</v>
      </c>
      <c r="J24" s="276">
        <v>27.125754243999999</v>
      </c>
      <c r="K24" s="276">
        <v>121.71684354</v>
      </c>
      <c r="L24" s="276">
        <v>348.67803329999998</v>
      </c>
      <c r="M24" s="276">
        <v>614.56248593999999</v>
      </c>
      <c r="N24" s="276">
        <v>912.57411969999998</v>
      </c>
      <c r="O24" s="276">
        <v>895.74594974000001</v>
      </c>
      <c r="P24" s="276">
        <v>758.80111772999999</v>
      </c>
      <c r="Q24" s="276">
        <v>616.12320638000006</v>
      </c>
      <c r="R24" s="276">
        <v>416.94036068000003</v>
      </c>
      <c r="S24" s="276">
        <v>232.75339033</v>
      </c>
      <c r="T24" s="276">
        <v>84.501926904000001</v>
      </c>
      <c r="U24" s="276">
        <v>12.242250605000001</v>
      </c>
      <c r="V24" s="276">
        <v>27.000199176999999</v>
      </c>
      <c r="W24" s="276">
        <v>123.24194026000001</v>
      </c>
      <c r="X24" s="276">
        <v>349.43283865000001</v>
      </c>
      <c r="Y24" s="276">
        <v>624.56574392000005</v>
      </c>
      <c r="Z24" s="276">
        <v>913.46018313000002</v>
      </c>
      <c r="AA24" s="276">
        <v>883.64042916000005</v>
      </c>
      <c r="AB24" s="276">
        <v>757.20000114000004</v>
      </c>
      <c r="AC24" s="276">
        <v>596.54766253000003</v>
      </c>
      <c r="AD24" s="276">
        <v>413.88913119</v>
      </c>
      <c r="AE24" s="276">
        <v>229.25501824</v>
      </c>
      <c r="AF24" s="276">
        <v>84.465638411</v>
      </c>
      <c r="AG24" s="276">
        <v>12.402827757000001</v>
      </c>
      <c r="AH24" s="276">
        <v>25.205660704</v>
      </c>
      <c r="AI24" s="276">
        <v>120.59894636999999</v>
      </c>
      <c r="AJ24" s="276">
        <v>340.83694372999997</v>
      </c>
      <c r="AK24" s="276">
        <v>613.36411229999999</v>
      </c>
      <c r="AL24" s="276">
        <v>915.05481857999996</v>
      </c>
      <c r="AM24" s="276">
        <v>912.99948557000005</v>
      </c>
      <c r="AN24" s="276">
        <v>760.36590586</v>
      </c>
      <c r="AO24" s="276">
        <v>593.54148572999998</v>
      </c>
      <c r="AP24" s="276">
        <v>417.64527497</v>
      </c>
      <c r="AQ24" s="276">
        <v>229.93091199</v>
      </c>
      <c r="AR24" s="276">
        <v>80.641933433000005</v>
      </c>
      <c r="AS24" s="276">
        <v>13.074560553</v>
      </c>
      <c r="AT24" s="276">
        <v>25.656624702999999</v>
      </c>
      <c r="AU24" s="276">
        <v>117.03719675000001</v>
      </c>
      <c r="AV24" s="276">
        <v>357.29546928000002</v>
      </c>
      <c r="AW24" s="276">
        <v>603.33874415000003</v>
      </c>
      <c r="AX24" s="276">
        <v>926.46882516000005</v>
      </c>
      <c r="AY24" s="276">
        <v>904.22454986000002</v>
      </c>
      <c r="AZ24" s="276">
        <v>749.25735105000001</v>
      </c>
      <c r="BA24" s="276">
        <v>604.93492815000002</v>
      </c>
      <c r="BB24" s="276">
        <v>419.05214253000003</v>
      </c>
      <c r="BC24" s="276">
        <v>230.76988761000001</v>
      </c>
      <c r="BD24" s="276">
        <v>80.007931740000004</v>
      </c>
      <c r="BE24" s="276">
        <v>11.962771498</v>
      </c>
      <c r="BF24" s="276">
        <v>24.826556719999999</v>
      </c>
      <c r="BG24" s="276">
        <v>113.36727607</v>
      </c>
      <c r="BH24" s="276">
        <v>348.72614009</v>
      </c>
      <c r="BI24" s="339">
        <v>599.6155</v>
      </c>
      <c r="BJ24" s="339">
        <v>924.0752</v>
      </c>
      <c r="BK24" s="339">
        <v>902.8125</v>
      </c>
      <c r="BL24" s="339">
        <v>738.69110000000001</v>
      </c>
      <c r="BM24" s="339">
        <v>588.72190000000001</v>
      </c>
      <c r="BN24" s="339">
        <v>415.62389999999999</v>
      </c>
      <c r="BO24" s="339">
        <v>234.9588</v>
      </c>
      <c r="BP24" s="339">
        <v>73.506320000000002</v>
      </c>
      <c r="BQ24" s="339">
        <v>13.32432</v>
      </c>
      <c r="BR24" s="339">
        <v>23.676220000000001</v>
      </c>
      <c r="BS24" s="339">
        <v>109.5359</v>
      </c>
      <c r="BT24" s="339">
        <v>337.84</v>
      </c>
      <c r="BU24" s="339">
        <v>603.39250000000004</v>
      </c>
      <c r="BV24" s="339">
        <v>924.15920000000006</v>
      </c>
    </row>
    <row r="25" spans="1:74" ht="11.1" customHeight="1" x14ac:dyDescent="0.2">
      <c r="A25" s="9" t="s">
        <v>158</v>
      </c>
      <c r="B25" s="213" t="s">
        <v>604</v>
      </c>
      <c r="C25" s="276">
        <v>587.10192812000003</v>
      </c>
      <c r="D25" s="276">
        <v>500.52490358</v>
      </c>
      <c r="E25" s="276">
        <v>451.26265547999998</v>
      </c>
      <c r="F25" s="276">
        <v>367.31920749</v>
      </c>
      <c r="G25" s="276">
        <v>187.91890925000001</v>
      </c>
      <c r="H25" s="276">
        <v>76.292783244000006</v>
      </c>
      <c r="I25" s="276">
        <v>16.262321271000001</v>
      </c>
      <c r="J25" s="276">
        <v>19.67856067</v>
      </c>
      <c r="K25" s="276">
        <v>59.833363274</v>
      </c>
      <c r="L25" s="276">
        <v>213.39246387</v>
      </c>
      <c r="M25" s="276">
        <v>409.07051164000001</v>
      </c>
      <c r="N25" s="276">
        <v>603.78687617000003</v>
      </c>
      <c r="O25" s="276">
        <v>579.34138042999996</v>
      </c>
      <c r="P25" s="276">
        <v>501.32381869</v>
      </c>
      <c r="Q25" s="276">
        <v>458.50638753999999</v>
      </c>
      <c r="R25" s="276">
        <v>364.18603051999997</v>
      </c>
      <c r="S25" s="276">
        <v>203.75463676999999</v>
      </c>
      <c r="T25" s="276">
        <v>80.440464922000004</v>
      </c>
      <c r="U25" s="276">
        <v>16.500120998</v>
      </c>
      <c r="V25" s="276">
        <v>20.007107023</v>
      </c>
      <c r="W25" s="276">
        <v>58.454316075999998</v>
      </c>
      <c r="X25" s="276">
        <v>214.44212691000001</v>
      </c>
      <c r="Y25" s="276">
        <v>417.81773564000002</v>
      </c>
      <c r="Z25" s="276">
        <v>604.97927102999995</v>
      </c>
      <c r="AA25" s="276">
        <v>570.82750075000001</v>
      </c>
      <c r="AB25" s="276">
        <v>505.48940352</v>
      </c>
      <c r="AC25" s="276">
        <v>457.94619339000002</v>
      </c>
      <c r="AD25" s="276">
        <v>361.88100901000001</v>
      </c>
      <c r="AE25" s="276">
        <v>199.60248895000001</v>
      </c>
      <c r="AF25" s="276">
        <v>83.846098705000003</v>
      </c>
      <c r="AG25" s="276">
        <v>17.500419183999998</v>
      </c>
      <c r="AH25" s="276">
        <v>19.218095482999999</v>
      </c>
      <c r="AI25" s="276">
        <v>57.341595738000002</v>
      </c>
      <c r="AJ25" s="276">
        <v>207.53408981999999</v>
      </c>
      <c r="AK25" s="276">
        <v>419.76945810000001</v>
      </c>
      <c r="AL25" s="276">
        <v>608.89722375999997</v>
      </c>
      <c r="AM25" s="276">
        <v>592.33606638000003</v>
      </c>
      <c r="AN25" s="276">
        <v>507.41465311000002</v>
      </c>
      <c r="AO25" s="276">
        <v>454.38005915999997</v>
      </c>
      <c r="AP25" s="276">
        <v>347.58104929000001</v>
      </c>
      <c r="AQ25" s="276">
        <v>194.80948832999999</v>
      </c>
      <c r="AR25" s="276">
        <v>82.716194005999995</v>
      </c>
      <c r="AS25" s="276">
        <v>17.725205479</v>
      </c>
      <c r="AT25" s="276">
        <v>19.024400162999999</v>
      </c>
      <c r="AU25" s="276">
        <v>58.829084399999999</v>
      </c>
      <c r="AV25" s="276">
        <v>218.41597075000001</v>
      </c>
      <c r="AW25" s="276">
        <v>408.14466382000001</v>
      </c>
      <c r="AX25" s="276">
        <v>609.18229342999996</v>
      </c>
      <c r="AY25" s="276">
        <v>574.13703152999994</v>
      </c>
      <c r="AZ25" s="276">
        <v>498.55605942</v>
      </c>
      <c r="BA25" s="276">
        <v>460.33075523000002</v>
      </c>
      <c r="BB25" s="276">
        <v>347.76356206999998</v>
      </c>
      <c r="BC25" s="276">
        <v>191.03171227999999</v>
      </c>
      <c r="BD25" s="276">
        <v>82.404795999000001</v>
      </c>
      <c r="BE25" s="276">
        <v>17.639407669000001</v>
      </c>
      <c r="BF25" s="276">
        <v>19.041852454000001</v>
      </c>
      <c r="BG25" s="276">
        <v>55.676747194000001</v>
      </c>
      <c r="BH25" s="276">
        <v>206.44217241000001</v>
      </c>
      <c r="BI25" s="339">
        <v>394.73</v>
      </c>
      <c r="BJ25" s="339">
        <v>603.75459999999998</v>
      </c>
      <c r="BK25" s="339">
        <v>562.65940000000001</v>
      </c>
      <c r="BL25" s="339">
        <v>483.48390000000001</v>
      </c>
      <c r="BM25" s="339">
        <v>446.43040000000002</v>
      </c>
      <c r="BN25" s="339">
        <v>340.81610000000001</v>
      </c>
      <c r="BO25" s="339">
        <v>194.43860000000001</v>
      </c>
      <c r="BP25" s="339">
        <v>73.628699999999995</v>
      </c>
      <c r="BQ25" s="339">
        <v>16.89866</v>
      </c>
      <c r="BR25" s="339">
        <v>18.855409999999999</v>
      </c>
      <c r="BS25" s="339">
        <v>52.325519999999997</v>
      </c>
      <c r="BT25" s="339">
        <v>193.3349</v>
      </c>
      <c r="BU25" s="339">
        <v>392.08049999999997</v>
      </c>
      <c r="BV25" s="339">
        <v>601.93179999999995</v>
      </c>
    </row>
    <row r="26" spans="1:74" ht="11.1" customHeight="1" x14ac:dyDescent="0.2">
      <c r="A26" s="9" t="s">
        <v>159</v>
      </c>
      <c r="B26" s="213" t="s">
        <v>633</v>
      </c>
      <c r="C26" s="276">
        <v>877.73359442000003</v>
      </c>
      <c r="D26" s="276">
        <v>743.41227260999995</v>
      </c>
      <c r="E26" s="276">
        <v>585.91276743000003</v>
      </c>
      <c r="F26" s="276">
        <v>317.55672635000002</v>
      </c>
      <c r="G26" s="276">
        <v>153.27371694000001</v>
      </c>
      <c r="H26" s="276">
        <v>33.393135749000002</v>
      </c>
      <c r="I26" s="276">
        <v>7.0632182597000002</v>
      </c>
      <c r="J26" s="276">
        <v>11.238143397</v>
      </c>
      <c r="K26" s="276">
        <v>58.870280088999998</v>
      </c>
      <c r="L26" s="276">
        <v>269.79532302000001</v>
      </c>
      <c r="M26" s="276">
        <v>494.35022142999998</v>
      </c>
      <c r="N26" s="276">
        <v>806.89190372999997</v>
      </c>
      <c r="O26" s="276">
        <v>880.22090386000002</v>
      </c>
      <c r="P26" s="276">
        <v>745.57130377999999</v>
      </c>
      <c r="Q26" s="276">
        <v>577.67346415999998</v>
      </c>
      <c r="R26" s="276">
        <v>317.84225472999998</v>
      </c>
      <c r="S26" s="276">
        <v>156.64726637999999</v>
      </c>
      <c r="T26" s="276">
        <v>34.054374101000001</v>
      </c>
      <c r="U26" s="276">
        <v>6.7173884843999998</v>
      </c>
      <c r="V26" s="276">
        <v>11.482687146</v>
      </c>
      <c r="W26" s="276">
        <v>57.181963588000002</v>
      </c>
      <c r="X26" s="276">
        <v>268.2598241</v>
      </c>
      <c r="Y26" s="276">
        <v>500.51415601000002</v>
      </c>
      <c r="Z26" s="276">
        <v>808.86307233000002</v>
      </c>
      <c r="AA26" s="276">
        <v>877.90230896000003</v>
      </c>
      <c r="AB26" s="276">
        <v>741.25539762000005</v>
      </c>
      <c r="AC26" s="276">
        <v>552.91657415999998</v>
      </c>
      <c r="AD26" s="276">
        <v>317.41979293999998</v>
      </c>
      <c r="AE26" s="276">
        <v>146.9670965</v>
      </c>
      <c r="AF26" s="276">
        <v>34.561404965999998</v>
      </c>
      <c r="AG26" s="276">
        <v>6.8478489107999998</v>
      </c>
      <c r="AH26" s="276">
        <v>11.355753246000001</v>
      </c>
      <c r="AI26" s="276">
        <v>58.982972517999997</v>
      </c>
      <c r="AJ26" s="276">
        <v>263.47661522999999</v>
      </c>
      <c r="AK26" s="276">
        <v>497.81366806</v>
      </c>
      <c r="AL26" s="276">
        <v>796.86400054000001</v>
      </c>
      <c r="AM26" s="276">
        <v>865.84450962999995</v>
      </c>
      <c r="AN26" s="276">
        <v>733.93095706999998</v>
      </c>
      <c r="AO26" s="276">
        <v>560.81661677</v>
      </c>
      <c r="AP26" s="276">
        <v>316.20097870000001</v>
      </c>
      <c r="AQ26" s="276">
        <v>142.91708235999999</v>
      </c>
      <c r="AR26" s="276">
        <v>32.723355689999998</v>
      </c>
      <c r="AS26" s="276">
        <v>6.8411833029000002</v>
      </c>
      <c r="AT26" s="276">
        <v>11.859921762999999</v>
      </c>
      <c r="AU26" s="276">
        <v>58.202101384000002</v>
      </c>
      <c r="AV26" s="276">
        <v>262.5544673</v>
      </c>
      <c r="AW26" s="276">
        <v>506.04033519000001</v>
      </c>
      <c r="AX26" s="276">
        <v>800.50662383999997</v>
      </c>
      <c r="AY26" s="276">
        <v>865.93420965999996</v>
      </c>
      <c r="AZ26" s="276">
        <v>737.13124988000004</v>
      </c>
      <c r="BA26" s="276">
        <v>579.34751953</v>
      </c>
      <c r="BB26" s="276">
        <v>317.52057731000002</v>
      </c>
      <c r="BC26" s="276">
        <v>143.93747422999999</v>
      </c>
      <c r="BD26" s="276">
        <v>31.378291257000001</v>
      </c>
      <c r="BE26" s="276">
        <v>6.9268056965999998</v>
      </c>
      <c r="BF26" s="276">
        <v>11.007179048999999</v>
      </c>
      <c r="BG26" s="276">
        <v>58.659426052000001</v>
      </c>
      <c r="BH26" s="276">
        <v>258.63953480999999</v>
      </c>
      <c r="BI26" s="339">
        <v>517.82429999999999</v>
      </c>
      <c r="BJ26" s="339">
        <v>790.80809999999997</v>
      </c>
      <c r="BK26" s="339">
        <v>869.50559999999996</v>
      </c>
      <c r="BL26" s="339">
        <v>756.50729999999999</v>
      </c>
      <c r="BM26" s="339">
        <v>573.04169999999999</v>
      </c>
      <c r="BN26" s="339">
        <v>316.01799999999997</v>
      </c>
      <c r="BO26" s="339">
        <v>136.56280000000001</v>
      </c>
      <c r="BP26" s="339">
        <v>30.722359999999998</v>
      </c>
      <c r="BQ26" s="339">
        <v>7.1420940000000002</v>
      </c>
      <c r="BR26" s="339">
        <v>11.32394</v>
      </c>
      <c r="BS26" s="339">
        <v>57.546770000000002</v>
      </c>
      <c r="BT26" s="339">
        <v>255.38480000000001</v>
      </c>
      <c r="BU26" s="339">
        <v>519.45950000000005</v>
      </c>
      <c r="BV26" s="339">
        <v>781.75599999999997</v>
      </c>
    </row>
    <row r="27" spans="1:74" ht="11.1" customHeight="1" x14ac:dyDescent="0.2">
      <c r="A27" s="8"/>
      <c r="B27" s="194" t="s">
        <v>172</v>
      </c>
      <c r="C27" s="251"/>
      <c r="D27" s="251"/>
      <c r="E27" s="251"/>
      <c r="F27" s="251"/>
      <c r="G27" s="251"/>
      <c r="H27" s="251"/>
      <c r="I27" s="251"/>
      <c r="J27" s="251"/>
      <c r="K27" s="251"/>
      <c r="L27" s="251"/>
      <c r="M27" s="251"/>
      <c r="N27" s="251"/>
      <c r="O27" s="251"/>
      <c r="P27" s="251"/>
      <c r="Q27" s="251"/>
      <c r="R27" s="251"/>
      <c r="S27" s="251"/>
      <c r="T27" s="251"/>
      <c r="U27" s="251"/>
      <c r="V27" s="251"/>
      <c r="W27" s="251"/>
      <c r="X27" s="251"/>
      <c r="Y27" s="251"/>
      <c r="Z27" s="251"/>
      <c r="AA27" s="251"/>
      <c r="AB27" s="251"/>
      <c r="AC27" s="251"/>
      <c r="AD27" s="251"/>
      <c r="AE27" s="251"/>
      <c r="AF27" s="251"/>
      <c r="AG27" s="251"/>
      <c r="AH27" s="251"/>
      <c r="AI27" s="251"/>
      <c r="AJ27" s="251"/>
      <c r="AK27" s="251"/>
      <c r="AL27" s="251"/>
      <c r="AM27" s="251"/>
      <c r="AN27" s="251"/>
      <c r="AO27" s="251"/>
      <c r="AP27" s="251"/>
      <c r="AQ27" s="251"/>
      <c r="AR27" s="251"/>
      <c r="AS27" s="251"/>
      <c r="AT27" s="251"/>
      <c r="AU27" s="251"/>
      <c r="AV27" s="251"/>
      <c r="AW27" s="251"/>
      <c r="AX27" s="251"/>
      <c r="AY27" s="502"/>
      <c r="AZ27" s="251"/>
      <c r="BA27" s="251"/>
      <c r="BB27" s="251"/>
      <c r="BC27" s="251"/>
      <c r="BD27" s="251"/>
      <c r="BE27" s="251"/>
      <c r="BF27" s="251"/>
      <c r="BG27" s="251"/>
      <c r="BH27" s="251"/>
      <c r="BI27" s="502"/>
      <c r="BJ27" s="502"/>
      <c r="BK27" s="341"/>
      <c r="BL27" s="341"/>
      <c r="BM27" s="341"/>
      <c r="BN27" s="341"/>
      <c r="BO27" s="341"/>
      <c r="BP27" s="341"/>
      <c r="BQ27" s="341"/>
      <c r="BR27" s="341"/>
      <c r="BS27" s="341"/>
      <c r="BT27" s="341"/>
      <c r="BU27" s="341"/>
      <c r="BV27" s="341"/>
    </row>
    <row r="28" spans="1:74" ht="11.1" customHeight="1" x14ac:dyDescent="0.2">
      <c r="A28" s="9" t="s">
        <v>41</v>
      </c>
      <c r="B28" s="213" t="s">
        <v>597</v>
      </c>
      <c r="C28" s="276">
        <v>0</v>
      </c>
      <c r="D28" s="276">
        <v>0</v>
      </c>
      <c r="E28" s="276">
        <v>0</v>
      </c>
      <c r="F28" s="276">
        <v>0</v>
      </c>
      <c r="G28" s="276">
        <v>11.699597605999999</v>
      </c>
      <c r="H28" s="276">
        <v>62.835511826999998</v>
      </c>
      <c r="I28" s="276">
        <v>247.54388692000001</v>
      </c>
      <c r="J28" s="276">
        <v>169.08745381</v>
      </c>
      <c r="K28" s="276">
        <v>62.503150407</v>
      </c>
      <c r="L28" s="276">
        <v>0</v>
      </c>
      <c r="M28" s="276">
        <v>0</v>
      </c>
      <c r="N28" s="276">
        <v>0</v>
      </c>
      <c r="O28" s="276">
        <v>0</v>
      </c>
      <c r="P28" s="276">
        <v>0</v>
      </c>
      <c r="Q28" s="276">
        <v>0</v>
      </c>
      <c r="R28" s="276">
        <v>0</v>
      </c>
      <c r="S28" s="276">
        <v>21.412375913999998</v>
      </c>
      <c r="T28" s="276">
        <v>58.007510373000002</v>
      </c>
      <c r="U28" s="276">
        <v>246.03052714</v>
      </c>
      <c r="V28" s="276">
        <v>211.41734918</v>
      </c>
      <c r="W28" s="276">
        <v>27.149394082000001</v>
      </c>
      <c r="X28" s="276">
        <v>0.49252169618000002</v>
      </c>
      <c r="Y28" s="276">
        <v>0</v>
      </c>
      <c r="Z28" s="276">
        <v>0</v>
      </c>
      <c r="AA28" s="276">
        <v>0</v>
      </c>
      <c r="AB28" s="276">
        <v>0</v>
      </c>
      <c r="AC28" s="276">
        <v>0</v>
      </c>
      <c r="AD28" s="276">
        <v>0</v>
      </c>
      <c r="AE28" s="276">
        <v>8.3610610464999997</v>
      </c>
      <c r="AF28" s="276">
        <v>87.738108131000004</v>
      </c>
      <c r="AG28" s="276">
        <v>303.58427194000001</v>
      </c>
      <c r="AH28" s="276">
        <v>123.05891853999999</v>
      </c>
      <c r="AI28" s="276">
        <v>17.245089204999999</v>
      </c>
      <c r="AJ28" s="276">
        <v>0</v>
      </c>
      <c r="AK28" s="276">
        <v>0</v>
      </c>
      <c r="AL28" s="276">
        <v>0</v>
      </c>
      <c r="AM28" s="276">
        <v>0</v>
      </c>
      <c r="AN28" s="276">
        <v>0</v>
      </c>
      <c r="AO28" s="276">
        <v>0</v>
      </c>
      <c r="AP28" s="276">
        <v>0</v>
      </c>
      <c r="AQ28" s="276">
        <v>7.2895479065000002</v>
      </c>
      <c r="AR28" s="276">
        <v>68.264704042999995</v>
      </c>
      <c r="AS28" s="276">
        <v>201.10369256000001</v>
      </c>
      <c r="AT28" s="276">
        <v>108.58748897</v>
      </c>
      <c r="AU28" s="276">
        <v>32.161493409999999</v>
      </c>
      <c r="AV28" s="276">
        <v>0</v>
      </c>
      <c r="AW28" s="276">
        <v>0</v>
      </c>
      <c r="AX28" s="276">
        <v>0</v>
      </c>
      <c r="AY28" s="276">
        <v>0</v>
      </c>
      <c r="AZ28" s="276">
        <v>0</v>
      </c>
      <c r="BA28" s="276">
        <v>0</v>
      </c>
      <c r="BB28" s="276">
        <v>0</v>
      </c>
      <c r="BC28" s="276">
        <v>31.633195422</v>
      </c>
      <c r="BD28" s="276">
        <v>39.301756331</v>
      </c>
      <c r="BE28" s="276">
        <v>194.19734238999999</v>
      </c>
      <c r="BF28" s="276">
        <v>205.87450816</v>
      </c>
      <c r="BG28" s="276">
        <v>86.682525154000004</v>
      </c>
      <c r="BH28" s="276">
        <v>2.7939017104000001</v>
      </c>
      <c r="BI28" s="339">
        <v>0</v>
      </c>
      <c r="BJ28" s="339">
        <v>0</v>
      </c>
      <c r="BK28" s="339">
        <v>0</v>
      </c>
      <c r="BL28" s="339">
        <v>0</v>
      </c>
      <c r="BM28" s="339">
        <v>0</v>
      </c>
      <c r="BN28" s="339">
        <v>0</v>
      </c>
      <c r="BO28" s="339">
        <v>10.362051384999999</v>
      </c>
      <c r="BP28" s="339">
        <v>81.918105319999995</v>
      </c>
      <c r="BQ28" s="339">
        <v>208.59233921000001</v>
      </c>
      <c r="BR28" s="339">
        <v>173.77557268999999</v>
      </c>
      <c r="BS28" s="339">
        <v>33.639338254999998</v>
      </c>
      <c r="BT28" s="339">
        <v>0.31512279238000002</v>
      </c>
      <c r="BU28" s="339">
        <v>0</v>
      </c>
      <c r="BV28" s="339">
        <v>0</v>
      </c>
    </row>
    <row r="29" spans="1:74" ht="11.1" customHeight="1" x14ac:dyDescent="0.2">
      <c r="A29" s="9" t="s">
        <v>42</v>
      </c>
      <c r="B29" s="213" t="s">
        <v>631</v>
      </c>
      <c r="C29" s="276">
        <v>0</v>
      </c>
      <c r="D29" s="276">
        <v>0</v>
      </c>
      <c r="E29" s="276">
        <v>0</v>
      </c>
      <c r="F29" s="276">
        <v>0</v>
      </c>
      <c r="G29" s="276">
        <v>41.323153224000002</v>
      </c>
      <c r="H29" s="276">
        <v>146.79672619999999</v>
      </c>
      <c r="I29" s="276">
        <v>339.75761311000002</v>
      </c>
      <c r="J29" s="276">
        <v>211.54191072</v>
      </c>
      <c r="K29" s="276">
        <v>93.465415734000004</v>
      </c>
      <c r="L29" s="276">
        <v>2.6453827987</v>
      </c>
      <c r="M29" s="276">
        <v>0</v>
      </c>
      <c r="N29" s="276">
        <v>0</v>
      </c>
      <c r="O29" s="276">
        <v>0</v>
      </c>
      <c r="P29" s="276">
        <v>0</v>
      </c>
      <c r="Q29" s="276">
        <v>1.9784455888000001</v>
      </c>
      <c r="R29" s="276">
        <v>0</v>
      </c>
      <c r="S29" s="276">
        <v>64.290349036999999</v>
      </c>
      <c r="T29" s="276">
        <v>115.47312006999999</v>
      </c>
      <c r="U29" s="276">
        <v>331.21499575000001</v>
      </c>
      <c r="V29" s="276">
        <v>237.15441519000001</v>
      </c>
      <c r="W29" s="276">
        <v>60.154957734</v>
      </c>
      <c r="X29" s="276">
        <v>4.9820968501999996</v>
      </c>
      <c r="Y29" s="276">
        <v>0</v>
      </c>
      <c r="Z29" s="276">
        <v>0</v>
      </c>
      <c r="AA29" s="276">
        <v>0</v>
      </c>
      <c r="AB29" s="276">
        <v>0</v>
      </c>
      <c r="AC29" s="276">
        <v>0</v>
      </c>
      <c r="AD29" s="276">
        <v>0</v>
      </c>
      <c r="AE29" s="276">
        <v>22.521727605999999</v>
      </c>
      <c r="AF29" s="276">
        <v>133.54840633000001</v>
      </c>
      <c r="AG29" s="276">
        <v>325.78073125999998</v>
      </c>
      <c r="AH29" s="276">
        <v>159.71729023</v>
      </c>
      <c r="AI29" s="276">
        <v>36.133644959999998</v>
      </c>
      <c r="AJ29" s="276">
        <v>5.6490568689999998</v>
      </c>
      <c r="AK29" s="276">
        <v>0</v>
      </c>
      <c r="AL29" s="276">
        <v>0</v>
      </c>
      <c r="AM29" s="276">
        <v>0</v>
      </c>
      <c r="AN29" s="276">
        <v>0</v>
      </c>
      <c r="AO29" s="276">
        <v>0</v>
      </c>
      <c r="AP29" s="276">
        <v>0</v>
      </c>
      <c r="AQ29" s="276">
        <v>26.288963340999999</v>
      </c>
      <c r="AR29" s="276">
        <v>129.76817807</v>
      </c>
      <c r="AS29" s="276">
        <v>218.02436678999999</v>
      </c>
      <c r="AT29" s="276">
        <v>149.53853204000001</v>
      </c>
      <c r="AU29" s="276">
        <v>64.824023397999994</v>
      </c>
      <c r="AV29" s="276">
        <v>5.5094133158999998</v>
      </c>
      <c r="AW29" s="276">
        <v>0</v>
      </c>
      <c r="AX29" s="276">
        <v>0</v>
      </c>
      <c r="AY29" s="276">
        <v>0</v>
      </c>
      <c r="AZ29" s="276">
        <v>0</v>
      </c>
      <c r="BA29" s="276">
        <v>0</v>
      </c>
      <c r="BB29" s="276">
        <v>0</v>
      </c>
      <c r="BC29" s="276">
        <v>70.472146848999998</v>
      </c>
      <c r="BD29" s="276">
        <v>112.62079615</v>
      </c>
      <c r="BE29" s="276">
        <v>248.83559319</v>
      </c>
      <c r="BF29" s="276">
        <v>227.87941305000001</v>
      </c>
      <c r="BG29" s="276">
        <v>135.39087925000001</v>
      </c>
      <c r="BH29" s="276">
        <v>3.9461086990999998</v>
      </c>
      <c r="BI29" s="339">
        <v>0</v>
      </c>
      <c r="BJ29" s="339">
        <v>0</v>
      </c>
      <c r="BK29" s="339">
        <v>0</v>
      </c>
      <c r="BL29" s="339">
        <v>0</v>
      </c>
      <c r="BM29" s="339">
        <v>0</v>
      </c>
      <c r="BN29" s="339">
        <v>0</v>
      </c>
      <c r="BO29" s="339">
        <v>30.736011737999998</v>
      </c>
      <c r="BP29" s="339">
        <v>139.62970770999999</v>
      </c>
      <c r="BQ29" s="339">
        <v>267.00074332000003</v>
      </c>
      <c r="BR29" s="339">
        <v>223.26710373</v>
      </c>
      <c r="BS29" s="339">
        <v>66.074857051999999</v>
      </c>
      <c r="BT29" s="339">
        <v>5.1736883780999996</v>
      </c>
      <c r="BU29" s="339">
        <v>0</v>
      </c>
      <c r="BV29" s="339">
        <v>0</v>
      </c>
    </row>
    <row r="30" spans="1:74" ht="11.1" customHeight="1" x14ac:dyDescent="0.2">
      <c r="A30" s="9" t="s">
        <v>43</v>
      </c>
      <c r="B30" s="213" t="s">
        <v>598</v>
      </c>
      <c r="C30" s="276">
        <v>0</v>
      </c>
      <c r="D30" s="276">
        <v>0</v>
      </c>
      <c r="E30" s="276">
        <v>0.41657306869999999</v>
      </c>
      <c r="F30" s="276">
        <v>1.3297596206</v>
      </c>
      <c r="G30" s="276">
        <v>48.679440174</v>
      </c>
      <c r="H30" s="276">
        <v>166.40599301</v>
      </c>
      <c r="I30" s="276">
        <v>374.98533583</v>
      </c>
      <c r="J30" s="276">
        <v>219.96448214</v>
      </c>
      <c r="K30" s="276">
        <v>42.051273344999998</v>
      </c>
      <c r="L30" s="276">
        <v>4.8766955412000002</v>
      </c>
      <c r="M30" s="276">
        <v>0</v>
      </c>
      <c r="N30" s="276">
        <v>0</v>
      </c>
      <c r="O30" s="276">
        <v>0</v>
      </c>
      <c r="P30" s="276">
        <v>0</v>
      </c>
      <c r="Q30" s="276">
        <v>22.200066960000001</v>
      </c>
      <c r="R30" s="276">
        <v>1.1100213074</v>
      </c>
      <c r="S30" s="276">
        <v>111.58465651</v>
      </c>
      <c r="T30" s="276">
        <v>181.20398771000001</v>
      </c>
      <c r="U30" s="276">
        <v>410.29136346000001</v>
      </c>
      <c r="V30" s="276">
        <v>200.15911338999999</v>
      </c>
      <c r="W30" s="276">
        <v>46.224263911999998</v>
      </c>
      <c r="X30" s="276">
        <v>1.0817206283</v>
      </c>
      <c r="Y30" s="276">
        <v>0</v>
      </c>
      <c r="Z30" s="276">
        <v>0</v>
      </c>
      <c r="AA30" s="276">
        <v>0</v>
      </c>
      <c r="AB30" s="276">
        <v>0</v>
      </c>
      <c r="AC30" s="276">
        <v>0</v>
      </c>
      <c r="AD30" s="276">
        <v>0</v>
      </c>
      <c r="AE30" s="276">
        <v>70.627010519999999</v>
      </c>
      <c r="AF30" s="276">
        <v>142.41374503</v>
      </c>
      <c r="AG30" s="276">
        <v>217.69975496000001</v>
      </c>
      <c r="AH30" s="276">
        <v>181.21901713</v>
      </c>
      <c r="AI30" s="276">
        <v>72.452664850000005</v>
      </c>
      <c r="AJ30" s="276">
        <v>5.5719394678</v>
      </c>
      <c r="AK30" s="276">
        <v>0</v>
      </c>
      <c r="AL30" s="276">
        <v>0</v>
      </c>
      <c r="AM30" s="276">
        <v>0</v>
      </c>
      <c r="AN30" s="276">
        <v>0</v>
      </c>
      <c r="AO30" s="276">
        <v>0</v>
      </c>
      <c r="AP30" s="276">
        <v>0.80590931302000002</v>
      </c>
      <c r="AQ30" s="276">
        <v>53.585872737000003</v>
      </c>
      <c r="AR30" s="276">
        <v>175.03911922</v>
      </c>
      <c r="AS30" s="276">
        <v>132.91579924999999</v>
      </c>
      <c r="AT30" s="276">
        <v>196.31498687000001</v>
      </c>
      <c r="AU30" s="276">
        <v>46.34763847</v>
      </c>
      <c r="AV30" s="276">
        <v>2.4181170266000001</v>
      </c>
      <c r="AW30" s="276">
        <v>0</v>
      </c>
      <c r="AX30" s="276">
        <v>0</v>
      </c>
      <c r="AY30" s="276">
        <v>0</v>
      </c>
      <c r="AZ30" s="276">
        <v>0</v>
      </c>
      <c r="BA30" s="276">
        <v>0</v>
      </c>
      <c r="BB30" s="276">
        <v>1.1083315311999999</v>
      </c>
      <c r="BC30" s="276">
        <v>81.134246284</v>
      </c>
      <c r="BD30" s="276">
        <v>137.53245849000001</v>
      </c>
      <c r="BE30" s="276">
        <v>201.28692275</v>
      </c>
      <c r="BF30" s="276">
        <v>168.73497623</v>
      </c>
      <c r="BG30" s="276">
        <v>127.08898171</v>
      </c>
      <c r="BH30" s="276">
        <v>3.4964846290999998</v>
      </c>
      <c r="BI30" s="339">
        <v>0</v>
      </c>
      <c r="BJ30" s="339">
        <v>0</v>
      </c>
      <c r="BK30" s="339">
        <v>0</v>
      </c>
      <c r="BL30" s="339">
        <v>0</v>
      </c>
      <c r="BM30" s="339">
        <v>0.41662482573999998</v>
      </c>
      <c r="BN30" s="339">
        <v>1.7459467798999999</v>
      </c>
      <c r="BO30" s="339">
        <v>55.260483000000001</v>
      </c>
      <c r="BP30" s="339">
        <v>159.43669980000001</v>
      </c>
      <c r="BQ30" s="339">
        <v>255.08363799</v>
      </c>
      <c r="BR30" s="339">
        <v>218.14006904999999</v>
      </c>
      <c r="BS30" s="339">
        <v>68.423187107999993</v>
      </c>
      <c r="BT30" s="339">
        <v>7.5286525491000003</v>
      </c>
      <c r="BU30" s="339">
        <v>0</v>
      </c>
      <c r="BV30" s="339">
        <v>0</v>
      </c>
    </row>
    <row r="31" spans="1:74" ht="11.1" customHeight="1" x14ac:dyDescent="0.2">
      <c r="A31" s="9" t="s">
        <v>44</v>
      </c>
      <c r="B31" s="213" t="s">
        <v>599</v>
      </c>
      <c r="C31" s="276">
        <v>0</v>
      </c>
      <c r="D31" s="276">
        <v>0</v>
      </c>
      <c r="E31" s="276">
        <v>2.2906671008999999</v>
      </c>
      <c r="F31" s="276">
        <v>6.0232478968000001</v>
      </c>
      <c r="G31" s="276">
        <v>46.415522953999997</v>
      </c>
      <c r="H31" s="276">
        <v>213.56754379</v>
      </c>
      <c r="I31" s="276">
        <v>439.36728087</v>
      </c>
      <c r="J31" s="276">
        <v>296.89463625000002</v>
      </c>
      <c r="K31" s="276">
        <v>57.350301752999997</v>
      </c>
      <c r="L31" s="276">
        <v>12.045375286000001</v>
      </c>
      <c r="M31" s="276">
        <v>0</v>
      </c>
      <c r="N31" s="276">
        <v>0</v>
      </c>
      <c r="O31" s="276">
        <v>0</v>
      </c>
      <c r="P31" s="276">
        <v>0</v>
      </c>
      <c r="Q31" s="276">
        <v>37.332097595999997</v>
      </c>
      <c r="R31" s="276">
        <v>14.382508644</v>
      </c>
      <c r="S31" s="276">
        <v>123.16426523</v>
      </c>
      <c r="T31" s="276">
        <v>237.50752591</v>
      </c>
      <c r="U31" s="276">
        <v>474.81086119000003</v>
      </c>
      <c r="V31" s="276">
        <v>250.64061631999999</v>
      </c>
      <c r="W31" s="276">
        <v>79.227368408000004</v>
      </c>
      <c r="X31" s="276">
        <v>4.2841191778000001</v>
      </c>
      <c r="Y31" s="276">
        <v>0</v>
      </c>
      <c r="Z31" s="276">
        <v>0</v>
      </c>
      <c r="AA31" s="276">
        <v>0</v>
      </c>
      <c r="AB31" s="276">
        <v>0</v>
      </c>
      <c r="AC31" s="276">
        <v>0</v>
      </c>
      <c r="AD31" s="276">
        <v>0.57877661490999999</v>
      </c>
      <c r="AE31" s="276">
        <v>49.109877634999997</v>
      </c>
      <c r="AF31" s="276">
        <v>180.66742481</v>
      </c>
      <c r="AG31" s="276">
        <v>262.64595159999999</v>
      </c>
      <c r="AH31" s="276">
        <v>251.05969653</v>
      </c>
      <c r="AI31" s="276">
        <v>140.92935367999999</v>
      </c>
      <c r="AJ31" s="276">
        <v>6.6457970578000003</v>
      </c>
      <c r="AK31" s="276">
        <v>0</v>
      </c>
      <c r="AL31" s="276">
        <v>0</v>
      </c>
      <c r="AM31" s="276">
        <v>0</v>
      </c>
      <c r="AN31" s="276">
        <v>0</v>
      </c>
      <c r="AO31" s="276">
        <v>0</v>
      </c>
      <c r="AP31" s="276">
        <v>3.5541779393000001</v>
      </c>
      <c r="AQ31" s="276">
        <v>64.933646965999998</v>
      </c>
      <c r="AR31" s="276">
        <v>192.9652859</v>
      </c>
      <c r="AS31" s="276">
        <v>199.43572273000001</v>
      </c>
      <c r="AT31" s="276">
        <v>261.07377958000001</v>
      </c>
      <c r="AU31" s="276">
        <v>78.002260046999993</v>
      </c>
      <c r="AV31" s="276">
        <v>11.723927223</v>
      </c>
      <c r="AW31" s="276">
        <v>0</v>
      </c>
      <c r="AX31" s="276">
        <v>0</v>
      </c>
      <c r="AY31" s="276">
        <v>0</v>
      </c>
      <c r="AZ31" s="276">
        <v>0</v>
      </c>
      <c r="BA31" s="276">
        <v>2.8837945742</v>
      </c>
      <c r="BB31" s="276">
        <v>8.3280437767999995</v>
      </c>
      <c r="BC31" s="276">
        <v>55.513587631999997</v>
      </c>
      <c r="BD31" s="276">
        <v>202.68145616999999</v>
      </c>
      <c r="BE31" s="276">
        <v>289.32344197999998</v>
      </c>
      <c r="BF31" s="276">
        <v>202.64921498999999</v>
      </c>
      <c r="BG31" s="276">
        <v>168.24818205</v>
      </c>
      <c r="BH31" s="276">
        <v>11.689453099</v>
      </c>
      <c r="BI31" s="339">
        <v>0.28787746868000003</v>
      </c>
      <c r="BJ31" s="339">
        <v>0</v>
      </c>
      <c r="BK31" s="339">
        <v>0</v>
      </c>
      <c r="BL31" s="339">
        <v>0</v>
      </c>
      <c r="BM31" s="339">
        <v>2.7809115223999998</v>
      </c>
      <c r="BN31" s="339">
        <v>7.6407079824000004</v>
      </c>
      <c r="BO31" s="339">
        <v>68.948448059</v>
      </c>
      <c r="BP31" s="339">
        <v>196.44707446999999</v>
      </c>
      <c r="BQ31" s="339">
        <v>314.8378482</v>
      </c>
      <c r="BR31" s="339">
        <v>271.82772791000002</v>
      </c>
      <c r="BS31" s="339">
        <v>96.905192987999996</v>
      </c>
      <c r="BT31" s="339">
        <v>10.871708709</v>
      </c>
      <c r="BU31" s="339">
        <v>0.28756135641000002</v>
      </c>
      <c r="BV31" s="339">
        <v>0</v>
      </c>
    </row>
    <row r="32" spans="1:74" ht="11.1" customHeight="1" x14ac:dyDescent="0.2">
      <c r="A32" s="9" t="s">
        <v>365</v>
      </c>
      <c r="B32" s="213" t="s">
        <v>632</v>
      </c>
      <c r="C32" s="276">
        <v>19.146258760999999</v>
      </c>
      <c r="D32" s="276">
        <v>36.103239418999998</v>
      </c>
      <c r="E32" s="276">
        <v>56.357210913999999</v>
      </c>
      <c r="F32" s="276">
        <v>115.59670454</v>
      </c>
      <c r="G32" s="276">
        <v>210.38803052</v>
      </c>
      <c r="H32" s="276">
        <v>401.33767749999998</v>
      </c>
      <c r="I32" s="276">
        <v>495.14677261999998</v>
      </c>
      <c r="J32" s="276">
        <v>454.23649454999997</v>
      </c>
      <c r="K32" s="276">
        <v>275.34501391999999</v>
      </c>
      <c r="L32" s="276">
        <v>92.766535282999996</v>
      </c>
      <c r="M32" s="276">
        <v>57.405088636999999</v>
      </c>
      <c r="N32" s="276">
        <v>45.250012148000003</v>
      </c>
      <c r="O32" s="276">
        <v>30.913398054999998</v>
      </c>
      <c r="P32" s="276">
        <v>46.377242426000002</v>
      </c>
      <c r="Q32" s="276">
        <v>106.35973086</v>
      </c>
      <c r="R32" s="276">
        <v>87.267066092999997</v>
      </c>
      <c r="S32" s="276">
        <v>246.91522105000001</v>
      </c>
      <c r="T32" s="276">
        <v>301.15740283999997</v>
      </c>
      <c r="U32" s="276">
        <v>495.94739922999997</v>
      </c>
      <c r="V32" s="276">
        <v>399.05740380999998</v>
      </c>
      <c r="W32" s="276">
        <v>258.70095087999999</v>
      </c>
      <c r="X32" s="276">
        <v>121.91399078000001</v>
      </c>
      <c r="Y32" s="276">
        <v>28.728713894999999</v>
      </c>
      <c r="Z32" s="276">
        <v>38.703506271000002</v>
      </c>
      <c r="AA32" s="276">
        <v>57.504332656999999</v>
      </c>
      <c r="AB32" s="276">
        <v>35.080330072999999</v>
      </c>
      <c r="AC32" s="276">
        <v>16.159930889999998</v>
      </c>
      <c r="AD32" s="276">
        <v>90.792194897000002</v>
      </c>
      <c r="AE32" s="276">
        <v>154.45229341000001</v>
      </c>
      <c r="AF32" s="276">
        <v>348.59425630999999</v>
      </c>
      <c r="AG32" s="276">
        <v>414.40889727000001</v>
      </c>
      <c r="AH32" s="276">
        <v>370.15688669999997</v>
      </c>
      <c r="AI32" s="276">
        <v>255.48196712999999</v>
      </c>
      <c r="AJ32" s="276">
        <v>133.54862711000001</v>
      </c>
      <c r="AK32" s="276">
        <v>66.054789647000007</v>
      </c>
      <c r="AL32" s="276">
        <v>57.975686107000001</v>
      </c>
      <c r="AM32" s="276">
        <v>20.258552509000001</v>
      </c>
      <c r="AN32" s="276">
        <v>44.668808679999998</v>
      </c>
      <c r="AO32" s="276">
        <v>42.538598147000002</v>
      </c>
      <c r="AP32" s="276">
        <v>83.523831881999996</v>
      </c>
      <c r="AQ32" s="276">
        <v>209.53030759000001</v>
      </c>
      <c r="AR32" s="276">
        <v>350.24013473999997</v>
      </c>
      <c r="AS32" s="276">
        <v>399.03033718</v>
      </c>
      <c r="AT32" s="276">
        <v>379.70233815</v>
      </c>
      <c r="AU32" s="276">
        <v>279.32988577999998</v>
      </c>
      <c r="AV32" s="276">
        <v>126.09973791</v>
      </c>
      <c r="AW32" s="276">
        <v>31.408836014999999</v>
      </c>
      <c r="AX32" s="276">
        <v>36.676827897999999</v>
      </c>
      <c r="AY32" s="276">
        <v>33.576107049999997</v>
      </c>
      <c r="AZ32" s="276">
        <v>18.510727838000001</v>
      </c>
      <c r="BA32" s="276">
        <v>84.905583200999999</v>
      </c>
      <c r="BB32" s="276">
        <v>130.51967759999999</v>
      </c>
      <c r="BC32" s="276">
        <v>239.46268280999999</v>
      </c>
      <c r="BD32" s="276">
        <v>391.55606447999997</v>
      </c>
      <c r="BE32" s="276">
        <v>454.71299864999997</v>
      </c>
      <c r="BF32" s="276">
        <v>408.84377561999997</v>
      </c>
      <c r="BG32" s="276">
        <v>293.49573749000001</v>
      </c>
      <c r="BH32" s="276">
        <v>131.02242975999999</v>
      </c>
      <c r="BI32" s="339">
        <v>57.024960315999998</v>
      </c>
      <c r="BJ32" s="339">
        <v>33.840569367999997</v>
      </c>
      <c r="BK32" s="339">
        <v>30.081198721</v>
      </c>
      <c r="BL32" s="339">
        <v>30.180293126999999</v>
      </c>
      <c r="BM32" s="339">
        <v>49.454298295999997</v>
      </c>
      <c r="BN32" s="339">
        <v>74.957814708000001</v>
      </c>
      <c r="BO32" s="339">
        <v>194.86701115</v>
      </c>
      <c r="BP32" s="339">
        <v>346.58537782000002</v>
      </c>
      <c r="BQ32" s="339">
        <v>444.48833480000002</v>
      </c>
      <c r="BR32" s="339">
        <v>419.28947896</v>
      </c>
      <c r="BS32" s="339">
        <v>274.9688203</v>
      </c>
      <c r="BT32" s="339">
        <v>135.43084124000001</v>
      </c>
      <c r="BU32" s="339">
        <v>58.318210512</v>
      </c>
      <c r="BV32" s="339">
        <v>34.262157332999998</v>
      </c>
    </row>
    <row r="33" spans="1:74" ht="11.1" customHeight="1" x14ac:dyDescent="0.2">
      <c r="A33" s="9" t="s">
        <v>45</v>
      </c>
      <c r="B33" s="213" t="s">
        <v>601</v>
      </c>
      <c r="C33" s="276">
        <v>1.5803798185</v>
      </c>
      <c r="D33" s="276">
        <v>2.9996585833</v>
      </c>
      <c r="E33" s="276">
        <v>22.647905412</v>
      </c>
      <c r="F33" s="276">
        <v>55.063207044000002</v>
      </c>
      <c r="G33" s="276">
        <v>130.10056331000001</v>
      </c>
      <c r="H33" s="276">
        <v>388.89820791</v>
      </c>
      <c r="I33" s="276">
        <v>488.74445165999998</v>
      </c>
      <c r="J33" s="276">
        <v>437.63782298000001</v>
      </c>
      <c r="K33" s="276">
        <v>165.26751238</v>
      </c>
      <c r="L33" s="276">
        <v>25.550280674</v>
      </c>
      <c r="M33" s="276">
        <v>5.5963787595000003</v>
      </c>
      <c r="N33" s="276">
        <v>2.5137143848000001</v>
      </c>
      <c r="O33" s="276">
        <v>12.510808453999999</v>
      </c>
      <c r="P33" s="276">
        <v>6.6901285568000004</v>
      </c>
      <c r="Q33" s="276">
        <v>87.710968244</v>
      </c>
      <c r="R33" s="276">
        <v>45.565709617000003</v>
      </c>
      <c r="S33" s="276">
        <v>224.53626249000001</v>
      </c>
      <c r="T33" s="276">
        <v>300.34416650999998</v>
      </c>
      <c r="U33" s="276">
        <v>496.67520857</v>
      </c>
      <c r="V33" s="276">
        <v>360.29537046000002</v>
      </c>
      <c r="W33" s="276">
        <v>189.02387250000001</v>
      </c>
      <c r="X33" s="276">
        <v>30.587027788</v>
      </c>
      <c r="Y33" s="276">
        <v>1.1565915241</v>
      </c>
      <c r="Z33" s="276">
        <v>6.4674535094000003</v>
      </c>
      <c r="AA33" s="276">
        <v>9.2003615561000007</v>
      </c>
      <c r="AB33" s="276">
        <v>2.3122158172999998</v>
      </c>
      <c r="AC33" s="276">
        <v>2.3118934222999998</v>
      </c>
      <c r="AD33" s="276">
        <v>20.208399107999998</v>
      </c>
      <c r="AE33" s="276">
        <v>112.79088499</v>
      </c>
      <c r="AF33" s="276">
        <v>319.09074046000001</v>
      </c>
      <c r="AG33" s="276">
        <v>338.67518569999999</v>
      </c>
      <c r="AH33" s="276">
        <v>342.21705023999999</v>
      </c>
      <c r="AI33" s="276">
        <v>235.43942232000001</v>
      </c>
      <c r="AJ33" s="276">
        <v>55.271403863000003</v>
      </c>
      <c r="AK33" s="276">
        <v>1.4121067238</v>
      </c>
      <c r="AL33" s="276">
        <v>1.6698181492999999</v>
      </c>
      <c r="AM33" s="276">
        <v>0.25796800332000003</v>
      </c>
      <c r="AN33" s="276">
        <v>1.4112558150000001</v>
      </c>
      <c r="AO33" s="276">
        <v>4.5894365893</v>
      </c>
      <c r="AP33" s="276">
        <v>26.642012939000001</v>
      </c>
      <c r="AQ33" s="276">
        <v>148.62761216999999</v>
      </c>
      <c r="AR33" s="276">
        <v>330.02238987999999</v>
      </c>
      <c r="AS33" s="276">
        <v>308.86640507999999</v>
      </c>
      <c r="AT33" s="276">
        <v>378.67998791999997</v>
      </c>
      <c r="AU33" s="276">
        <v>238.76706596</v>
      </c>
      <c r="AV33" s="276">
        <v>61.820408661999998</v>
      </c>
      <c r="AW33" s="276">
        <v>0.41660362929</v>
      </c>
      <c r="AX33" s="276">
        <v>3.8088096655000001</v>
      </c>
      <c r="AY33" s="276">
        <v>2.5587038222</v>
      </c>
      <c r="AZ33" s="276">
        <v>0</v>
      </c>
      <c r="BA33" s="276">
        <v>20.452152836</v>
      </c>
      <c r="BB33" s="276">
        <v>52.170255765999997</v>
      </c>
      <c r="BC33" s="276">
        <v>175.31214585000001</v>
      </c>
      <c r="BD33" s="276">
        <v>353.28104481999998</v>
      </c>
      <c r="BE33" s="276">
        <v>442.46639099999999</v>
      </c>
      <c r="BF33" s="276">
        <v>341.66245658999998</v>
      </c>
      <c r="BG33" s="276">
        <v>236.50132927999999</v>
      </c>
      <c r="BH33" s="276">
        <v>56.952378011</v>
      </c>
      <c r="BI33" s="339">
        <v>6.4637244968000003</v>
      </c>
      <c r="BJ33" s="339">
        <v>3.0022167164</v>
      </c>
      <c r="BK33" s="339">
        <v>5.6411825970000002</v>
      </c>
      <c r="BL33" s="339">
        <v>2.9024821760999999</v>
      </c>
      <c r="BM33" s="339">
        <v>17.062451455000001</v>
      </c>
      <c r="BN33" s="339">
        <v>32.105615057999998</v>
      </c>
      <c r="BO33" s="339">
        <v>148.7897237</v>
      </c>
      <c r="BP33" s="339">
        <v>311.74948275999998</v>
      </c>
      <c r="BQ33" s="339">
        <v>419.04071218000001</v>
      </c>
      <c r="BR33" s="339">
        <v>399.00776940999998</v>
      </c>
      <c r="BS33" s="339">
        <v>220.23519906999999</v>
      </c>
      <c r="BT33" s="339">
        <v>56.695926190999998</v>
      </c>
      <c r="BU33" s="339">
        <v>6.8669574054</v>
      </c>
      <c r="BV33" s="339">
        <v>2.9975978619000001</v>
      </c>
    </row>
    <row r="34" spans="1:74" ht="11.1" customHeight="1" x14ac:dyDescent="0.2">
      <c r="A34" s="9" t="s">
        <v>46</v>
      </c>
      <c r="B34" s="213" t="s">
        <v>602</v>
      </c>
      <c r="C34" s="276">
        <v>7.8550117199000002</v>
      </c>
      <c r="D34" s="276">
        <v>10.060834053000001</v>
      </c>
      <c r="E34" s="276">
        <v>83.307928282000006</v>
      </c>
      <c r="F34" s="276">
        <v>185.48258061000001</v>
      </c>
      <c r="G34" s="276">
        <v>277.04792893000001</v>
      </c>
      <c r="H34" s="276">
        <v>582.29328350000003</v>
      </c>
      <c r="I34" s="276">
        <v>681.85317316999999</v>
      </c>
      <c r="J34" s="276">
        <v>718.92115210999998</v>
      </c>
      <c r="K34" s="276">
        <v>385.27564827999998</v>
      </c>
      <c r="L34" s="276">
        <v>132.05067463</v>
      </c>
      <c r="M34" s="276">
        <v>40.816908918999999</v>
      </c>
      <c r="N34" s="276">
        <v>7.1670817201999997</v>
      </c>
      <c r="O34" s="276">
        <v>28.379076396999999</v>
      </c>
      <c r="P34" s="276">
        <v>21.663581969999999</v>
      </c>
      <c r="Q34" s="276">
        <v>124.13828706</v>
      </c>
      <c r="R34" s="276">
        <v>178.79777179999999</v>
      </c>
      <c r="S34" s="276">
        <v>341.47102533999998</v>
      </c>
      <c r="T34" s="276">
        <v>495.34936655000001</v>
      </c>
      <c r="U34" s="276">
        <v>588.78223461000005</v>
      </c>
      <c r="V34" s="276">
        <v>578.32254203000002</v>
      </c>
      <c r="W34" s="276">
        <v>377.42872077999999</v>
      </c>
      <c r="X34" s="276">
        <v>121.13685289</v>
      </c>
      <c r="Y34" s="276">
        <v>41.687070665</v>
      </c>
      <c r="Z34" s="276">
        <v>17.666129939000001</v>
      </c>
      <c r="AA34" s="276">
        <v>17.783741232000001</v>
      </c>
      <c r="AB34" s="276">
        <v>22.354947042999999</v>
      </c>
      <c r="AC34" s="276">
        <v>34.358154182</v>
      </c>
      <c r="AD34" s="276">
        <v>63.800048889000003</v>
      </c>
      <c r="AE34" s="276">
        <v>228.60334703999999</v>
      </c>
      <c r="AF34" s="276">
        <v>490.39161039999999</v>
      </c>
      <c r="AG34" s="276">
        <v>518.72707113000001</v>
      </c>
      <c r="AH34" s="276">
        <v>562.89620915</v>
      </c>
      <c r="AI34" s="276">
        <v>432.95507939999999</v>
      </c>
      <c r="AJ34" s="276">
        <v>144.61963752</v>
      </c>
      <c r="AK34" s="276">
        <v>15.360708563999999</v>
      </c>
      <c r="AL34" s="276">
        <v>3.7709546098</v>
      </c>
      <c r="AM34" s="276">
        <v>4.8076876184000001</v>
      </c>
      <c r="AN34" s="276">
        <v>7.6369648226000004</v>
      </c>
      <c r="AO34" s="276">
        <v>21.275465793999999</v>
      </c>
      <c r="AP34" s="276">
        <v>95.300114777999994</v>
      </c>
      <c r="AQ34" s="276">
        <v>225.67998309999999</v>
      </c>
      <c r="AR34" s="276">
        <v>456.66275929</v>
      </c>
      <c r="AS34" s="276">
        <v>502.98069708999998</v>
      </c>
      <c r="AT34" s="276">
        <v>557.64890155000001</v>
      </c>
      <c r="AU34" s="276">
        <v>380.86230341999999</v>
      </c>
      <c r="AV34" s="276">
        <v>193.51837363000001</v>
      </c>
      <c r="AW34" s="276">
        <v>10.213779492</v>
      </c>
      <c r="AX34" s="276">
        <v>14.589823878000001</v>
      </c>
      <c r="AY34" s="276">
        <v>6.0197716957000003</v>
      </c>
      <c r="AZ34" s="276">
        <v>5.6413508147</v>
      </c>
      <c r="BA34" s="276">
        <v>39.584908747</v>
      </c>
      <c r="BB34" s="276">
        <v>141.77964628999999</v>
      </c>
      <c r="BC34" s="276">
        <v>260.17241933999998</v>
      </c>
      <c r="BD34" s="276">
        <v>454.81038740999998</v>
      </c>
      <c r="BE34" s="276">
        <v>585.61413021999999</v>
      </c>
      <c r="BF34" s="276">
        <v>560.35175730000003</v>
      </c>
      <c r="BG34" s="276">
        <v>424.89791001999998</v>
      </c>
      <c r="BH34" s="276">
        <v>200.57887475000001</v>
      </c>
      <c r="BI34" s="339">
        <v>33.848493900000001</v>
      </c>
      <c r="BJ34" s="339">
        <v>7.9706121559999996</v>
      </c>
      <c r="BK34" s="339">
        <v>12.083193929</v>
      </c>
      <c r="BL34" s="339">
        <v>11.054899678</v>
      </c>
      <c r="BM34" s="339">
        <v>40.067638305000003</v>
      </c>
      <c r="BN34" s="339">
        <v>92.095697688000001</v>
      </c>
      <c r="BO34" s="339">
        <v>263.31261889000001</v>
      </c>
      <c r="BP34" s="339">
        <v>443.62601561000002</v>
      </c>
      <c r="BQ34" s="339">
        <v>557.12527807000004</v>
      </c>
      <c r="BR34" s="339">
        <v>560.72935015999997</v>
      </c>
      <c r="BS34" s="339">
        <v>371.45675189999997</v>
      </c>
      <c r="BT34" s="339">
        <v>154.61127582</v>
      </c>
      <c r="BU34" s="339">
        <v>43.140092236000001</v>
      </c>
      <c r="BV34" s="339">
        <v>11.867108019</v>
      </c>
    </row>
    <row r="35" spans="1:74" ht="11.1" customHeight="1" x14ac:dyDescent="0.2">
      <c r="A35" s="9" t="s">
        <v>49</v>
      </c>
      <c r="B35" s="213" t="s">
        <v>603</v>
      </c>
      <c r="C35" s="276">
        <v>0</v>
      </c>
      <c r="D35" s="276">
        <v>0</v>
      </c>
      <c r="E35" s="276">
        <v>16.172480684</v>
      </c>
      <c r="F35" s="276">
        <v>45.027157168999999</v>
      </c>
      <c r="G35" s="276">
        <v>74.732699835000005</v>
      </c>
      <c r="H35" s="276">
        <v>237.89110843</v>
      </c>
      <c r="I35" s="276">
        <v>379.24542839999998</v>
      </c>
      <c r="J35" s="276">
        <v>400.52802587999997</v>
      </c>
      <c r="K35" s="276">
        <v>218.94246318</v>
      </c>
      <c r="L35" s="276">
        <v>73.293394918999994</v>
      </c>
      <c r="M35" s="276">
        <v>4.3454867648000004</v>
      </c>
      <c r="N35" s="276">
        <v>0</v>
      </c>
      <c r="O35" s="276">
        <v>1.4932221119</v>
      </c>
      <c r="P35" s="276">
        <v>2.3181350672000001</v>
      </c>
      <c r="Q35" s="276">
        <v>10.581487228</v>
      </c>
      <c r="R35" s="276">
        <v>51.777447799999997</v>
      </c>
      <c r="S35" s="276">
        <v>142.43826731999999</v>
      </c>
      <c r="T35" s="276">
        <v>305.22089283999998</v>
      </c>
      <c r="U35" s="276">
        <v>388.13979826000002</v>
      </c>
      <c r="V35" s="276">
        <v>372.69520027999999</v>
      </c>
      <c r="W35" s="276">
        <v>207.19851095999999</v>
      </c>
      <c r="X35" s="276">
        <v>75.574328668000007</v>
      </c>
      <c r="Y35" s="276">
        <v>15.128543333</v>
      </c>
      <c r="Z35" s="276">
        <v>0</v>
      </c>
      <c r="AA35" s="276">
        <v>0</v>
      </c>
      <c r="AB35" s="276">
        <v>0</v>
      </c>
      <c r="AC35" s="276">
        <v>22.659067579999999</v>
      </c>
      <c r="AD35" s="276">
        <v>47.038544280000004</v>
      </c>
      <c r="AE35" s="276">
        <v>122.0733889</v>
      </c>
      <c r="AF35" s="276">
        <v>309.24511834999998</v>
      </c>
      <c r="AG35" s="276">
        <v>389.89862976000001</v>
      </c>
      <c r="AH35" s="276">
        <v>336.82367998000001</v>
      </c>
      <c r="AI35" s="276">
        <v>185.57764408</v>
      </c>
      <c r="AJ35" s="276">
        <v>39.404218397000001</v>
      </c>
      <c r="AK35" s="276">
        <v>9.1876277121999994</v>
      </c>
      <c r="AL35" s="276">
        <v>0</v>
      </c>
      <c r="AM35" s="276">
        <v>3.0978855513000001</v>
      </c>
      <c r="AN35" s="276">
        <v>7.2375808918000004</v>
      </c>
      <c r="AO35" s="276">
        <v>20.265424032999999</v>
      </c>
      <c r="AP35" s="276">
        <v>47.241111572999998</v>
      </c>
      <c r="AQ35" s="276">
        <v>119.69532759000001</v>
      </c>
      <c r="AR35" s="276">
        <v>271.57919658999998</v>
      </c>
      <c r="AS35" s="276">
        <v>391.56611225</v>
      </c>
      <c r="AT35" s="276">
        <v>272.49234911999997</v>
      </c>
      <c r="AU35" s="276">
        <v>206.39572824999999</v>
      </c>
      <c r="AV35" s="276">
        <v>85.570350380999997</v>
      </c>
      <c r="AW35" s="276">
        <v>8.4087305233999992</v>
      </c>
      <c r="AX35" s="276">
        <v>0</v>
      </c>
      <c r="AY35" s="276">
        <v>1.9430383828</v>
      </c>
      <c r="AZ35" s="276">
        <v>11.136831283999999</v>
      </c>
      <c r="BA35" s="276">
        <v>32.502794487000003</v>
      </c>
      <c r="BB35" s="276">
        <v>40.616168784000003</v>
      </c>
      <c r="BC35" s="276">
        <v>77.047708655999998</v>
      </c>
      <c r="BD35" s="276">
        <v>317.15057086000002</v>
      </c>
      <c r="BE35" s="276">
        <v>328.63032991</v>
      </c>
      <c r="BF35" s="276">
        <v>363.83788446</v>
      </c>
      <c r="BG35" s="276">
        <v>231.38894981999999</v>
      </c>
      <c r="BH35" s="276">
        <v>85.652865074999994</v>
      </c>
      <c r="BI35" s="339">
        <v>8.7577093803999997</v>
      </c>
      <c r="BJ35" s="339">
        <v>0</v>
      </c>
      <c r="BK35" s="339">
        <v>1.0394214298</v>
      </c>
      <c r="BL35" s="339">
        <v>3.8600678852999999</v>
      </c>
      <c r="BM35" s="339">
        <v>14.311191574</v>
      </c>
      <c r="BN35" s="339">
        <v>46.445946650000003</v>
      </c>
      <c r="BO35" s="339">
        <v>130.07887009000001</v>
      </c>
      <c r="BP35" s="339">
        <v>267.55078140000001</v>
      </c>
      <c r="BQ35" s="339">
        <v>401.82925727999998</v>
      </c>
      <c r="BR35" s="339">
        <v>365.03836381999997</v>
      </c>
      <c r="BS35" s="339">
        <v>217.17350922</v>
      </c>
      <c r="BT35" s="339">
        <v>78.062438119000007</v>
      </c>
      <c r="BU35" s="339">
        <v>10.809408833000001</v>
      </c>
      <c r="BV35" s="339">
        <v>0.29129893332000001</v>
      </c>
    </row>
    <row r="36" spans="1:74" ht="11.1" customHeight="1" x14ac:dyDescent="0.2">
      <c r="A36" s="9" t="s">
        <v>50</v>
      </c>
      <c r="B36" s="213" t="s">
        <v>604</v>
      </c>
      <c r="C36" s="276">
        <v>7.0139872710000004</v>
      </c>
      <c r="D36" s="276">
        <v>7.3690770851999998</v>
      </c>
      <c r="E36" s="276">
        <v>10.108540767999999</v>
      </c>
      <c r="F36" s="276">
        <v>16.300682253000002</v>
      </c>
      <c r="G36" s="276">
        <v>23.003161991999999</v>
      </c>
      <c r="H36" s="276">
        <v>65.844009853000003</v>
      </c>
      <c r="I36" s="276">
        <v>182.33619626000001</v>
      </c>
      <c r="J36" s="276">
        <v>203.67010729</v>
      </c>
      <c r="K36" s="276">
        <v>156.38526156</v>
      </c>
      <c r="L36" s="276">
        <v>44.529935930999997</v>
      </c>
      <c r="M36" s="276">
        <v>10.595336089</v>
      </c>
      <c r="N36" s="276">
        <v>9.0394339536999997</v>
      </c>
      <c r="O36" s="276">
        <v>10.852180052</v>
      </c>
      <c r="P36" s="276">
        <v>6.8283175058000003</v>
      </c>
      <c r="Q36" s="276">
        <v>8.2855993626999993</v>
      </c>
      <c r="R36" s="276">
        <v>18.310401249000002</v>
      </c>
      <c r="S36" s="276">
        <v>50.614102426000002</v>
      </c>
      <c r="T36" s="276">
        <v>92.139457957999994</v>
      </c>
      <c r="U36" s="276">
        <v>182.28213951000001</v>
      </c>
      <c r="V36" s="276">
        <v>281.32602337999998</v>
      </c>
      <c r="W36" s="276">
        <v>190.74278602999999</v>
      </c>
      <c r="X36" s="276">
        <v>53.701077922000003</v>
      </c>
      <c r="Y36" s="276">
        <v>13.921504082</v>
      </c>
      <c r="Z36" s="276">
        <v>8.3960402610999996</v>
      </c>
      <c r="AA36" s="276">
        <v>6.6194040513000001</v>
      </c>
      <c r="AB36" s="276">
        <v>6.9760742214000002</v>
      </c>
      <c r="AC36" s="276">
        <v>12.730653308000001</v>
      </c>
      <c r="AD36" s="276">
        <v>25.127725994999999</v>
      </c>
      <c r="AE36" s="276">
        <v>58.150644358000001</v>
      </c>
      <c r="AF36" s="276">
        <v>135.30522431</v>
      </c>
      <c r="AG36" s="276">
        <v>251.79460255000001</v>
      </c>
      <c r="AH36" s="276">
        <v>208.59505071000001</v>
      </c>
      <c r="AI36" s="276">
        <v>137.38077397999999</v>
      </c>
      <c r="AJ36" s="276">
        <v>27.323466624000002</v>
      </c>
      <c r="AK36" s="276">
        <v>13.409503983</v>
      </c>
      <c r="AL36" s="276">
        <v>8.7461018295000006</v>
      </c>
      <c r="AM36" s="276">
        <v>14.796040396</v>
      </c>
      <c r="AN36" s="276">
        <v>10.389440260000001</v>
      </c>
      <c r="AO36" s="276">
        <v>15.494364967999999</v>
      </c>
      <c r="AP36" s="276">
        <v>25.841640839</v>
      </c>
      <c r="AQ36" s="276">
        <v>73.624127504</v>
      </c>
      <c r="AR36" s="276">
        <v>127.33803288</v>
      </c>
      <c r="AS36" s="276">
        <v>273.71013255999998</v>
      </c>
      <c r="AT36" s="276">
        <v>228.99468485</v>
      </c>
      <c r="AU36" s="276">
        <v>189.30485458000001</v>
      </c>
      <c r="AV36" s="276">
        <v>87.435815953000002</v>
      </c>
      <c r="AW36" s="276">
        <v>18.68067258</v>
      </c>
      <c r="AX36" s="276">
        <v>7.4706983025999998</v>
      </c>
      <c r="AY36" s="276">
        <v>10.965094211</v>
      </c>
      <c r="AZ36" s="276">
        <v>14.265191569000001</v>
      </c>
      <c r="BA36" s="276">
        <v>29.023689987000001</v>
      </c>
      <c r="BB36" s="276">
        <v>23.385441302</v>
      </c>
      <c r="BC36" s="276">
        <v>27.724883061</v>
      </c>
      <c r="BD36" s="276">
        <v>180.31483517000001</v>
      </c>
      <c r="BE36" s="276">
        <v>218.97616158</v>
      </c>
      <c r="BF36" s="276">
        <v>261.85192573</v>
      </c>
      <c r="BG36" s="276">
        <v>193.58376416999999</v>
      </c>
      <c r="BH36" s="276">
        <v>105.04879115999999</v>
      </c>
      <c r="BI36" s="339">
        <v>14.345372661000001</v>
      </c>
      <c r="BJ36" s="339">
        <v>8.2268219425000009</v>
      </c>
      <c r="BK36" s="339">
        <v>9.3538358891000009</v>
      </c>
      <c r="BL36" s="339">
        <v>8.1549429975999992</v>
      </c>
      <c r="BM36" s="339">
        <v>13.782038372000001</v>
      </c>
      <c r="BN36" s="339">
        <v>25.891792653</v>
      </c>
      <c r="BO36" s="339">
        <v>59.253981500999998</v>
      </c>
      <c r="BP36" s="339">
        <v>119.76364911</v>
      </c>
      <c r="BQ36" s="339">
        <v>224.98518647</v>
      </c>
      <c r="BR36" s="339">
        <v>225.64696979000001</v>
      </c>
      <c r="BS36" s="339">
        <v>146.75339302</v>
      </c>
      <c r="BT36" s="339">
        <v>52.492900515000002</v>
      </c>
      <c r="BU36" s="339">
        <v>14.339789798</v>
      </c>
      <c r="BV36" s="339">
        <v>8.2931299926000008</v>
      </c>
    </row>
    <row r="37" spans="1:74" ht="11.1" customHeight="1" x14ac:dyDescent="0.2">
      <c r="A37" s="9" t="s">
        <v>742</v>
      </c>
      <c r="B37" s="213" t="s">
        <v>633</v>
      </c>
      <c r="C37" s="276">
        <v>5.8762196621999996</v>
      </c>
      <c r="D37" s="276">
        <v>9.5740069316999996</v>
      </c>
      <c r="E37" s="276">
        <v>25.173767486999999</v>
      </c>
      <c r="F37" s="276">
        <v>54.183735159999998</v>
      </c>
      <c r="G37" s="276">
        <v>106.89376007</v>
      </c>
      <c r="H37" s="276">
        <v>259.19333781</v>
      </c>
      <c r="I37" s="276">
        <v>404.31112030999998</v>
      </c>
      <c r="J37" s="276">
        <v>349.65630850999997</v>
      </c>
      <c r="K37" s="276">
        <v>175.50976141999999</v>
      </c>
      <c r="L37" s="276">
        <v>49.621836248000001</v>
      </c>
      <c r="M37" s="276">
        <v>18.390767880999999</v>
      </c>
      <c r="N37" s="276">
        <v>11.278359174</v>
      </c>
      <c r="O37" s="276">
        <v>12.009400109</v>
      </c>
      <c r="P37" s="276">
        <v>13.286380662999999</v>
      </c>
      <c r="Q37" s="276">
        <v>48.853311232999999</v>
      </c>
      <c r="R37" s="276">
        <v>48.844315807000001</v>
      </c>
      <c r="S37" s="276">
        <v>154.78691103</v>
      </c>
      <c r="T37" s="276">
        <v>233.00224007</v>
      </c>
      <c r="U37" s="276">
        <v>401.07851106999999</v>
      </c>
      <c r="V37" s="276">
        <v>327.95085082999998</v>
      </c>
      <c r="W37" s="276">
        <v>173.92661616999999</v>
      </c>
      <c r="X37" s="276">
        <v>55.380568619000002</v>
      </c>
      <c r="Y37" s="276">
        <v>14.015315154</v>
      </c>
      <c r="Z37" s="276">
        <v>11.417258766</v>
      </c>
      <c r="AA37" s="276">
        <v>14.978270910000001</v>
      </c>
      <c r="AB37" s="276">
        <v>10.799356020999999</v>
      </c>
      <c r="AC37" s="276">
        <v>11.117632064</v>
      </c>
      <c r="AD37" s="276">
        <v>34.107491381999999</v>
      </c>
      <c r="AE37" s="276">
        <v>99.545188237000005</v>
      </c>
      <c r="AF37" s="276">
        <v>244.66362907000001</v>
      </c>
      <c r="AG37" s="276">
        <v>338.51784007999998</v>
      </c>
      <c r="AH37" s="276">
        <v>288.35988046</v>
      </c>
      <c r="AI37" s="276">
        <v>177.19471199</v>
      </c>
      <c r="AJ37" s="276">
        <v>56.082436127000001</v>
      </c>
      <c r="AK37" s="276">
        <v>17.710617139</v>
      </c>
      <c r="AL37" s="276">
        <v>13.328319069000001</v>
      </c>
      <c r="AM37" s="276">
        <v>7.1970254756000003</v>
      </c>
      <c r="AN37" s="276">
        <v>11.972402277</v>
      </c>
      <c r="AO37" s="276">
        <v>15.167911465</v>
      </c>
      <c r="AP37" s="276">
        <v>37.430034806000002</v>
      </c>
      <c r="AQ37" s="276">
        <v>113.66106438</v>
      </c>
      <c r="AR37" s="276">
        <v>242.14229237999999</v>
      </c>
      <c r="AS37" s="276">
        <v>300.53644945999997</v>
      </c>
      <c r="AT37" s="276">
        <v>291.71724316000001</v>
      </c>
      <c r="AU37" s="276">
        <v>182.65147272999999</v>
      </c>
      <c r="AV37" s="276">
        <v>74.139585070999999</v>
      </c>
      <c r="AW37" s="276">
        <v>11.09036877</v>
      </c>
      <c r="AX37" s="276">
        <v>10.413349938</v>
      </c>
      <c r="AY37" s="276">
        <v>9.4085950964999991</v>
      </c>
      <c r="AZ37" s="276">
        <v>7.4645123372000004</v>
      </c>
      <c r="BA37" s="276">
        <v>29.996290192</v>
      </c>
      <c r="BB37" s="276">
        <v>53.418086963999997</v>
      </c>
      <c r="BC37" s="276">
        <v>125.16506664000001</v>
      </c>
      <c r="BD37" s="276">
        <v>255.38602309000001</v>
      </c>
      <c r="BE37" s="276">
        <v>335.80555089000001</v>
      </c>
      <c r="BF37" s="276">
        <v>314.79959335000001</v>
      </c>
      <c r="BG37" s="276">
        <v>222.90528258000001</v>
      </c>
      <c r="BH37" s="276">
        <v>78.901867659999994</v>
      </c>
      <c r="BI37" s="339">
        <v>18.736534597999999</v>
      </c>
      <c r="BJ37" s="339">
        <v>9.1597862249999995</v>
      </c>
      <c r="BK37" s="339">
        <v>9.3373527035000006</v>
      </c>
      <c r="BL37" s="339">
        <v>9.0843352495000005</v>
      </c>
      <c r="BM37" s="339">
        <v>19.184555541999998</v>
      </c>
      <c r="BN37" s="339">
        <v>36.299989652999997</v>
      </c>
      <c r="BO37" s="339">
        <v>115.5085022</v>
      </c>
      <c r="BP37" s="339">
        <v>237.77142140999999</v>
      </c>
      <c r="BQ37" s="339">
        <v>348.14739584</v>
      </c>
      <c r="BR37" s="339">
        <v>324.48874222000001</v>
      </c>
      <c r="BS37" s="339">
        <v>178.89856785000001</v>
      </c>
      <c r="BT37" s="339">
        <v>65.803344476999996</v>
      </c>
      <c r="BU37" s="339">
        <v>20.364838332000001</v>
      </c>
      <c r="BV37" s="339">
        <v>9.7794442784999998</v>
      </c>
    </row>
    <row r="38" spans="1:74" ht="11.1" customHeight="1" x14ac:dyDescent="0.2">
      <c r="A38" s="9"/>
      <c r="B38" s="194" t="s">
        <v>173</v>
      </c>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340"/>
      <c r="AZ38" s="654"/>
      <c r="BA38" s="654"/>
      <c r="BB38" s="654"/>
      <c r="BC38" s="654"/>
      <c r="BD38" s="654"/>
      <c r="BE38" s="654"/>
      <c r="BF38" s="654"/>
      <c r="BG38" s="654"/>
      <c r="BH38" s="654"/>
      <c r="BI38" s="340"/>
      <c r="BJ38" s="340"/>
      <c r="BK38" s="340"/>
      <c r="BL38" s="340"/>
      <c r="BM38" s="340"/>
      <c r="BN38" s="340"/>
      <c r="BO38" s="340"/>
      <c r="BP38" s="340"/>
      <c r="BQ38" s="340"/>
      <c r="BR38" s="340"/>
      <c r="BS38" s="340"/>
      <c r="BT38" s="340"/>
      <c r="BU38" s="340"/>
      <c r="BV38" s="340"/>
    </row>
    <row r="39" spans="1:74" ht="11.1" customHeight="1" x14ac:dyDescent="0.2">
      <c r="A39" s="9" t="s">
        <v>160</v>
      </c>
      <c r="B39" s="213" t="s">
        <v>597</v>
      </c>
      <c r="C39" s="258">
        <v>0</v>
      </c>
      <c r="D39" s="258">
        <v>0</v>
      </c>
      <c r="E39" s="258">
        <v>0</v>
      </c>
      <c r="F39" s="258">
        <v>0</v>
      </c>
      <c r="G39" s="258">
        <v>6.2471714005000001</v>
      </c>
      <c r="H39" s="258">
        <v>71.556726538999996</v>
      </c>
      <c r="I39" s="258">
        <v>189.16432646000001</v>
      </c>
      <c r="J39" s="258">
        <v>175.73987073000001</v>
      </c>
      <c r="K39" s="258">
        <v>35.934552408000002</v>
      </c>
      <c r="L39" s="258">
        <v>0.66552113136000002</v>
      </c>
      <c r="M39" s="258">
        <v>0</v>
      </c>
      <c r="N39" s="258">
        <v>0</v>
      </c>
      <c r="O39" s="258">
        <v>0</v>
      </c>
      <c r="P39" s="258">
        <v>0</v>
      </c>
      <c r="Q39" s="258">
        <v>0</v>
      </c>
      <c r="R39" s="258">
        <v>0</v>
      </c>
      <c r="S39" s="258">
        <v>6.4733394613000002</v>
      </c>
      <c r="T39" s="258">
        <v>67.376278438</v>
      </c>
      <c r="U39" s="258">
        <v>203.56859120999999</v>
      </c>
      <c r="V39" s="258">
        <v>170.72658867000001</v>
      </c>
      <c r="W39" s="258">
        <v>39.492219781999999</v>
      </c>
      <c r="X39" s="258">
        <v>0.66552113136000002</v>
      </c>
      <c r="Y39" s="258">
        <v>0</v>
      </c>
      <c r="Z39" s="258">
        <v>0</v>
      </c>
      <c r="AA39" s="258">
        <v>0</v>
      </c>
      <c r="AB39" s="258">
        <v>0</v>
      </c>
      <c r="AC39" s="258">
        <v>0</v>
      </c>
      <c r="AD39" s="258">
        <v>0</v>
      </c>
      <c r="AE39" s="258">
        <v>8.6145770526999996</v>
      </c>
      <c r="AF39" s="258">
        <v>68.852697340000006</v>
      </c>
      <c r="AG39" s="258">
        <v>207.79846684</v>
      </c>
      <c r="AH39" s="258">
        <v>171.03677589</v>
      </c>
      <c r="AI39" s="258">
        <v>36.905082028000002</v>
      </c>
      <c r="AJ39" s="258">
        <v>0.71477330098000003</v>
      </c>
      <c r="AK39" s="258">
        <v>0</v>
      </c>
      <c r="AL39" s="258">
        <v>0</v>
      </c>
      <c r="AM39" s="258">
        <v>0</v>
      </c>
      <c r="AN39" s="258">
        <v>0</v>
      </c>
      <c r="AO39" s="258">
        <v>0</v>
      </c>
      <c r="AP39" s="258">
        <v>0</v>
      </c>
      <c r="AQ39" s="258">
        <v>9.4506831573000003</v>
      </c>
      <c r="AR39" s="258">
        <v>73.395868649999997</v>
      </c>
      <c r="AS39" s="258">
        <v>218.98175014</v>
      </c>
      <c r="AT39" s="258">
        <v>162.51173220999999</v>
      </c>
      <c r="AU39" s="258">
        <v>35.326834443000003</v>
      </c>
      <c r="AV39" s="258">
        <v>0.71477330098000003</v>
      </c>
      <c r="AW39" s="258">
        <v>0</v>
      </c>
      <c r="AX39" s="258">
        <v>0</v>
      </c>
      <c r="AY39" s="258">
        <v>0</v>
      </c>
      <c r="AZ39" s="258">
        <v>0</v>
      </c>
      <c r="BA39" s="258">
        <v>0</v>
      </c>
      <c r="BB39" s="258">
        <v>0</v>
      </c>
      <c r="BC39" s="258">
        <v>8.9717221333000001</v>
      </c>
      <c r="BD39" s="258">
        <v>76.091844961000007</v>
      </c>
      <c r="BE39" s="258">
        <v>225.05221653999999</v>
      </c>
      <c r="BF39" s="258">
        <v>159.07844939</v>
      </c>
      <c r="BG39" s="258">
        <v>35.373743406000003</v>
      </c>
      <c r="BH39" s="258">
        <v>0.71477330098000003</v>
      </c>
      <c r="BI39" s="342">
        <v>0</v>
      </c>
      <c r="BJ39" s="342">
        <v>0</v>
      </c>
      <c r="BK39" s="342">
        <v>0</v>
      </c>
      <c r="BL39" s="342">
        <v>0</v>
      </c>
      <c r="BM39" s="342">
        <v>0</v>
      </c>
      <c r="BN39" s="342">
        <v>0</v>
      </c>
      <c r="BO39" s="342">
        <v>12.13504</v>
      </c>
      <c r="BP39" s="342">
        <v>68.900069999999999</v>
      </c>
      <c r="BQ39" s="342">
        <v>224.20480000000001</v>
      </c>
      <c r="BR39" s="342">
        <v>157.36259999999999</v>
      </c>
      <c r="BS39" s="342">
        <v>37.88776</v>
      </c>
      <c r="BT39" s="342">
        <v>0.99416349999999998</v>
      </c>
      <c r="BU39" s="342">
        <v>0</v>
      </c>
      <c r="BV39" s="342">
        <v>0</v>
      </c>
    </row>
    <row r="40" spans="1:74" ht="11.1" customHeight="1" x14ac:dyDescent="0.2">
      <c r="A40" s="9" t="s">
        <v>161</v>
      </c>
      <c r="B40" s="213" t="s">
        <v>631</v>
      </c>
      <c r="C40" s="258">
        <v>0</v>
      </c>
      <c r="D40" s="258">
        <v>0</v>
      </c>
      <c r="E40" s="258">
        <v>0</v>
      </c>
      <c r="F40" s="258">
        <v>4.3031156310999998E-2</v>
      </c>
      <c r="G40" s="258">
        <v>22.736614382999999</v>
      </c>
      <c r="H40" s="258">
        <v>127.91516544</v>
      </c>
      <c r="I40" s="258">
        <v>240.66602241999999</v>
      </c>
      <c r="J40" s="258">
        <v>232.43936312</v>
      </c>
      <c r="K40" s="258">
        <v>70.128800489</v>
      </c>
      <c r="L40" s="258">
        <v>4.0254612822000002</v>
      </c>
      <c r="M40" s="258">
        <v>0</v>
      </c>
      <c r="N40" s="258">
        <v>0</v>
      </c>
      <c r="O40" s="258">
        <v>0</v>
      </c>
      <c r="P40" s="258">
        <v>0</v>
      </c>
      <c r="Q40" s="258">
        <v>0</v>
      </c>
      <c r="R40" s="258">
        <v>4.3031156310999998E-2</v>
      </c>
      <c r="S40" s="258">
        <v>24.521924254999998</v>
      </c>
      <c r="T40" s="258">
        <v>129.18705059000001</v>
      </c>
      <c r="U40" s="258">
        <v>259.83910952000002</v>
      </c>
      <c r="V40" s="258">
        <v>226.20211320000001</v>
      </c>
      <c r="W40" s="258">
        <v>75.357516880999995</v>
      </c>
      <c r="X40" s="258">
        <v>4.0165124989000001</v>
      </c>
      <c r="Y40" s="258">
        <v>0</v>
      </c>
      <c r="Z40" s="258">
        <v>0</v>
      </c>
      <c r="AA40" s="258">
        <v>0</v>
      </c>
      <c r="AB40" s="258">
        <v>0</v>
      </c>
      <c r="AC40" s="258">
        <v>0.19784455887999999</v>
      </c>
      <c r="AD40" s="258">
        <v>4.3031156310999998E-2</v>
      </c>
      <c r="AE40" s="258">
        <v>30.055598199999999</v>
      </c>
      <c r="AF40" s="258">
        <v>128.71453948999999</v>
      </c>
      <c r="AG40" s="258">
        <v>264.23402855</v>
      </c>
      <c r="AH40" s="258">
        <v>223.10331371000001</v>
      </c>
      <c r="AI40" s="258">
        <v>72.730808869000001</v>
      </c>
      <c r="AJ40" s="258">
        <v>4.4291550768999999</v>
      </c>
      <c r="AK40" s="258">
        <v>0</v>
      </c>
      <c r="AL40" s="258">
        <v>0</v>
      </c>
      <c r="AM40" s="258">
        <v>0</v>
      </c>
      <c r="AN40" s="258">
        <v>0</v>
      </c>
      <c r="AO40" s="258">
        <v>0.19784455887999999</v>
      </c>
      <c r="AP40" s="258">
        <v>4.3031156310999998E-2</v>
      </c>
      <c r="AQ40" s="258">
        <v>31.618372775000001</v>
      </c>
      <c r="AR40" s="258">
        <v>135.23081037</v>
      </c>
      <c r="AS40" s="258">
        <v>274.10297073999999</v>
      </c>
      <c r="AT40" s="258">
        <v>213.80888931999999</v>
      </c>
      <c r="AU40" s="258">
        <v>70.350964902000001</v>
      </c>
      <c r="AV40" s="258">
        <v>4.9940607638000003</v>
      </c>
      <c r="AW40" s="258">
        <v>0</v>
      </c>
      <c r="AX40" s="258">
        <v>0</v>
      </c>
      <c r="AY40" s="258">
        <v>0</v>
      </c>
      <c r="AZ40" s="258">
        <v>0</v>
      </c>
      <c r="BA40" s="258">
        <v>0.19784455887999999</v>
      </c>
      <c r="BB40" s="258">
        <v>4.3031156310999998E-2</v>
      </c>
      <c r="BC40" s="258">
        <v>28.212971197000002</v>
      </c>
      <c r="BD40" s="258">
        <v>139.48116049000001</v>
      </c>
      <c r="BE40" s="258">
        <v>276.53699096000003</v>
      </c>
      <c r="BF40" s="258">
        <v>211.37928152000001</v>
      </c>
      <c r="BG40" s="258">
        <v>69.315540683999998</v>
      </c>
      <c r="BH40" s="258">
        <v>5.4805497684000004</v>
      </c>
      <c r="BI40" s="342">
        <v>0</v>
      </c>
      <c r="BJ40" s="342">
        <v>0</v>
      </c>
      <c r="BK40" s="342">
        <v>0</v>
      </c>
      <c r="BL40" s="342">
        <v>0</v>
      </c>
      <c r="BM40" s="342">
        <v>0.19784460000000001</v>
      </c>
      <c r="BN40" s="342">
        <v>4.3031199999999999E-2</v>
      </c>
      <c r="BO40" s="342">
        <v>34.97907</v>
      </c>
      <c r="BP40" s="342">
        <v>132.4066</v>
      </c>
      <c r="BQ40" s="342">
        <v>272.70830000000001</v>
      </c>
      <c r="BR40" s="342">
        <v>204.8768</v>
      </c>
      <c r="BS40" s="342">
        <v>70.710049999999995</v>
      </c>
      <c r="BT40" s="342">
        <v>5.4796550000000002</v>
      </c>
      <c r="BU40" s="342">
        <v>0</v>
      </c>
      <c r="BV40" s="342">
        <v>0</v>
      </c>
    </row>
    <row r="41" spans="1:74" ht="11.1" customHeight="1" x14ac:dyDescent="0.2">
      <c r="A41" s="9" t="s">
        <v>162</v>
      </c>
      <c r="B41" s="213" t="s">
        <v>598</v>
      </c>
      <c r="C41" s="258">
        <v>0.10473946725</v>
      </c>
      <c r="D41" s="258">
        <v>0</v>
      </c>
      <c r="E41" s="258">
        <v>0.59772007597999999</v>
      </c>
      <c r="F41" s="258">
        <v>2.4683789119999999</v>
      </c>
      <c r="G41" s="258">
        <v>48.968900169000001</v>
      </c>
      <c r="H41" s="258">
        <v>158.53282064999999</v>
      </c>
      <c r="I41" s="258">
        <v>240.13741587999999</v>
      </c>
      <c r="J41" s="258">
        <v>223.99688931</v>
      </c>
      <c r="K41" s="258">
        <v>75.717510885999999</v>
      </c>
      <c r="L41" s="258">
        <v>5.9251594834999999</v>
      </c>
      <c r="M41" s="258">
        <v>2.7502481879E-2</v>
      </c>
      <c r="N41" s="258">
        <v>0</v>
      </c>
      <c r="O41" s="258">
        <v>0.10473946725</v>
      </c>
      <c r="P41" s="258">
        <v>0</v>
      </c>
      <c r="Q41" s="258">
        <v>0.63937738285000001</v>
      </c>
      <c r="R41" s="258">
        <v>2.0365008669</v>
      </c>
      <c r="S41" s="258">
        <v>47.401814256000002</v>
      </c>
      <c r="T41" s="258">
        <v>162.73422416</v>
      </c>
      <c r="U41" s="258">
        <v>253.36092170000001</v>
      </c>
      <c r="V41" s="258">
        <v>221.48509000999999</v>
      </c>
      <c r="W41" s="258">
        <v>76.323012004000006</v>
      </c>
      <c r="X41" s="258">
        <v>6.0144452954999998</v>
      </c>
      <c r="Y41" s="258">
        <v>0</v>
      </c>
      <c r="Z41" s="258">
        <v>0</v>
      </c>
      <c r="AA41" s="258">
        <v>0.10473946725</v>
      </c>
      <c r="AB41" s="258">
        <v>0</v>
      </c>
      <c r="AC41" s="258">
        <v>2.8593840787999998</v>
      </c>
      <c r="AD41" s="258">
        <v>2.0153843366999999</v>
      </c>
      <c r="AE41" s="258">
        <v>56.602894001000003</v>
      </c>
      <c r="AF41" s="258">
        <v>161.86361006999999</v>
      </c>
      <c r="AG41" s="258">
        <v>261.52449240999999</v>
      </c>
      <c r="AH41" s="258">
        <v>216.98681571</v>
      </c>
      <c r="AI41" s="258">
        <v>69.663388972000007</v>
      </c>
      <c r="AJ41" s="258">
        <v>5.9909351368000001</v>
      </c>
      <c r="AK41" s="258">
        <v>0</v>
      </c>
      <c r="AL41" s="258">
        <v>0</v>
      </c>
      <c r="AM41" s="258">
        <v>0.10473946725</v>
      </c>
      <c r="AN41" s="258">
        <v>0</v>
      </c>
      <c r="AO41" s="258">
        <v>2.8183592196</v>
      </c>
      <c r="AP41" s="258">
        <v>1.9083136811999999</v>
      </c>
      <c r="AQ41" s="258">
        <v>60.438484959999997</v>
      </c>
      <c r="AR41" s="258">
        <v>167.23184612</v>
      </c>
      <c r="AS41" s="258">
        <v>262.23918506000001</v>
      </c>
      <c r="AT41" s="258">
        <v>210.97470845000001</v>
      </c>
      <c r="AU41" s="258">
        <v>72.652007991000005</v>
      </c>
      <c r="AV41" s="258">
        <v>6.3453935824999999</v>
      </c>
      <c r="AW41" s="258">
        <v>0</v>
      </c>
      <c r="AX41" s="258">
        <v>0</v>
      </c>
      <c r="AY41" s="258">
        <v>0.10473946725</v>
      </c>
      <c r="AZ41" s="258">
        <v>0</v>
      </c>
      <c r="BA41" s="258">
        <v>2.736253477</v>
      </c>
      <c r="BB41" s="258">
        <v>1.9067951315</v>
      </c>
      <c r="BC41" s="258">
        <v>58.419654327000003</v>
      </c>
      <c r="BD41" s="258">
        <v>173.22449257</v>
      </c>
      <c r="BE41" s="258">
        <v>256.96168899999998</v>
      </c>
      <c r="BF41" s="258">
        <v>219.29884311000001</v>
      </c>
      <c r="BG41" s="258">
        <v>68.266259724999998</v>
      </c>
      <c r="BH41" s="258">
        <v>6.0515841998999997</v>
      </c>
      <c r="BI41" s="342">
        <v>0</v>
      </c>
      <c r="BJ41" s="342">
        <v>0</v>
      </c>
      <c r="BK41" s="342">
        <v>0.1047395</v>
      </c>
      <c r="BL41" s="342">
        <v>0</v>
      </c>
      <c r="BM41" s="342">
        <v>2.736253</v>
      </c>
      <c r="BN41" s="342">
        <v>1.8557129999999999</v>
      </c>
      <c r="BO41" s="342">
        <v>64.010400000000004</v>
      </c>
      <c r="BP41" s="342">
        <v>162.63550000000001</v>
      </c>
      <c r="BQ41" s="342">
        <v>248.71709999999999</v>
      </c>
      <c r="BR41" s="342">
        <v>210.3152</v>
      </c>
      <c r="BS41" s="342">
        <v>68.618440000000007</v>
      </c>
      <c r="BT41" s="342">
        <v>5.6286810000000003</v>
      </c>
      <c r="BU41" s="342">
        <v>0</v>
      </c>
      <c r="BV41" s="342">
        <v>0</v>
      </c>
    </row>
    <row r="42" spans="1:74" ht="11.1" customHeight="1" x14ac:dyDescent="0.2">
      <c r="A42" s="9" t="s">
        <v>163</v>
      </c>
      <c r="B42" s="213" t="s">
        <v>599</v>
      </c>
      <c r="C42" s="258">
        <v>0.20605267252000001</v>
      </c>
      <c r="D42" s="258">
        <v>0</v>
      </c>
      <c r="E42" s="258">
        <v>3.3119329690999999</v>
      </c>
      <c r="F42" s="258">
        <v>8.8938983127999993</v>
      </c>
      <c r="G42" s="258">
        <v>61.006758363000003</v>
      </c>
      <c r="H42" s="258">
        <v>192.76428662000001</v>
      </c>
      <c r="I42" s="258">
        <v>309.09668033999998</v>
      </c>
      <c r="J42" s="258">
        <v>268.18302414999999</v>
      </c>
      <c r="K42" s="258">
        <v>95.568068350999994</v>
      </c>
      <c r="L42" s="258">
        <v>8.5188567599000002</v>
      </c>
      <c r="M42" s="258">
        <v>0.33310540615000001</v>
      </c>
      <c r="N42" s="258">
        <v>0</v>
      </c>
      <c r="O42" s="258">
        <v>0.20605267252000001</v>
      </c>
      <c r="P42" s="258">
        <v>0</v>
      </c>
      <c r="Q42" s="258">
        <v>3.5409996792</v>
      </c>
      <c r="R42" s="258">
        <v>7.8349127444000004</v>
      </c>
      <c r="S42" s="258">
        <v>58.020021749000001</v>
      </c>
      <c r="T42" s="258">
        <v>197.46881139000001</v>
      </c>
      <c r="U42" s="258">
        <v>317.48846033000001</v>
      </c>
      <c r="V42" s="258">
        <v>268.07302928000001</v>
      </c>
      <c r="W42" s="258">
        <v>94.130210112</v>
      </c>
      <c r="X42" s="258">
        <v>9.0773095252000005</v>
      </c>
      <c r="Y42" s="258">
        <v>7.2334790681999994E-2</v>
      </c>
      <c r="Z42" s="258">
        <v>0</v>
      </c>
      <c r="AA42" s="258">
        <v>0.20605267252000001</v>
      </c>
      <c r="AB42" s="258">
        <v>0</v>
      </c>
      <c r="AC42" s="258">
        <v>7.2742094387999998</v>
      </c>
      <c r="AD42" s="258">
        <v>8.5495356237000006</v>
      </c>
      <c r="AE42" s="258">
        <v>67.129434829999994</v>
      </c>
      <c r="AF42" s="258">
        <v>196.91163607999999</v>
      </c>
      <c r="AG42" s="258">
        <v>327.69195594000001</v>
      </c>
      <c r="AH42" s="258">
        <v>266.78431273000001</v>
      </c>
      <c r="AI42" s="258">
        <v>89.528795232999997</v>
      </c>
      <c r="AJ42" s="258">
        <v>9.4043118657000004</v>
      </c>
      <c r="AK42" s="258">
        <v>7.2334790681999994E-2</v>
      </c>
      <c r="AL42" s="258">
        <v>0</v>
      </c>
      <c r="AM42" s="258">
        <v>0.20605267252000001</v>
      </c>
      <c r="AN42" s="258">
        <v>0</v>
      </c>
      <c r="AO42" s="258">
        <v>7.1449397900999996</v>
      </c>
      <c r="AP42" s="258">
        <v>7.9232279634999996</v>
      </c>
      <c r="AQ42" s="258">
        <v>67.362007865999999</v>
      </c>
      <c r="AR42" s="258">
        <v>202.04710191999999</v>
      </c>
      <c r="AS42" s="258">
        <v>322.04760743000003</v>
      </c>
      <c r="AT42" s="258">
        <v>258.29090200000002</v>
      </c>
      <c r="AU42" s="258">
        <v>97.951594514000007</v>
      </c>
      <c r="AV42" s="258">
        <v>9.0092028012000007</v>
      </c>
      <c r="AW42" s="258">
        <v>7.2334790681999994E-2</v>
      </c>
      <c r="AX42" s="258">
        <v>0</v>
      </c>
      <c r="AY42" s="258">
        <v>0.20605267252000001</v>
      </c>
      <c r="AZ42" s="258">
        <v>0</v>
      </c>
      <c r="BA42" s="258">
        <v>6.4851545292999999</v>
      </c>
      <c r="BB42" s="258">
        <v>7.6858126562000004</v>
      </c>
      <c r="BC42" s="258">
        <v>66.063449200999997</v>
      </c>
      <c r="BD42" s="258">
        <v>208.31568680999999</v>
      </c>
      <c r="BE42" s="258">
        <v>319.49366972000001</v>
      </c>
      <c r="BF42" s="258">
        <v>270.21796986999999</v>
      </c>
      <c r="BG42" s="258">
        <v>93.551541017000005</v>
      </c>
      <c r="BH42" s="258">
        <v>8.9397332463999994</v>
      </c>
      <c r="BI42" s="342">
        <v>7.2334800000000005E-2</v>
      </c>
      <c r="BJ42" s="342">
        <v>0</v>
      </c>
      <c r="BK42" s="342">
        <v>0.20605270000000001</v>
      </c>
      <c r="BL42" s="342">
        <v>0</v>
      </c>
      <c r="BM42" s="342">
        <v>6.6764619999999999</v>
      </c>
      <c r="BN42" s="342">
        <v>7.5980410000000003</v>
      </c>
      <c r="BO42" s="342">
        <v>66.789469999999994</v>
      </c>
      <c r="BP42" s="342">
        <v>204.3501</v>
      </c>
      <c r="BQ42" s="342">
        <v>315.48669999999998</v>
      </c>
      <c r="BR42" s="342">
        <v>263.404</v>
      </c>
      <c r="BS42" s="342">
        <v>95.156840000000003</v>
      </c>
      <c r="BT42" s="342">
        <v>9.0914079999999995</v>
      </c>
      <c r="BU42" s="342">
        <v>0.1011225</v>
      </c>
      <c r="BV42" s="342">
        <v>0</v>
      </c>
    </row>
    <row r="43" spans="1:74" ht="11.1" customHeight="1" x14ac:dyDescent="0.2">
      <c r="A43" s="9" t="s">
        <v>164</v>
      </c>
      <c r="B43" s="213" t="s">
        <v>632</v>
      </c>
      <c r="C43" s="258">
        <v>26.018215077000001</v>
      </c>
      <c r="D43" s="258">
        <v>28.229133311999998</v>
      </c>
      <c r="E43" s="258">
        <v>51.461947313000003</v>
      </c>
      <c r="F43" s="258">
        <v>75.936396025999997</v>
      </c>
      <c r="G43" s="258">
        <v>193.26613094000001</v>
      </c>
      <c r="H43" s="258">
        <v>349.56168715000001</v>
      </c>
      <c r="I43" s="258">
        <v>427.54874122000001</v>
      </c>
      <c r="J43" s="258">
        <v>434.1947844</v>
      </c>
      <c r="K43" s="258">
        <v>276.63483330999998</v>
      </c>
      <c r="L43" s="258">
        <v>130.7582778</v>
      </c>
      <c r="M43" s="258">
        <v>50.887425534000002</v>
      </c>
      <c r="N43" s="258">
        <v>31.398743765999999</v>
      </c>
      <c r="O43" s="258">
        <v>26.871639686000002</v>
      </c>
      <c r="P43" s="258">
        <v>26.794929794000002</v>
      </c>
      <c r="Q43" s="258">
        <v>52.578277683000003</v>
      </c>
      <c r="R43" s="258">
        <v>79.797244441000004</v>
      </c>
      <c r="S43" s="258">
        <v>197.00181698</v>
      </c>
      <c r="T43" s="258">
        <v>356.97011333</v>
      </c>
      <c r="U43" s="258">
        <v>440.23519348000002</v>
      </c>
      <c r="V43" s="258">
        <v>437.63681493000001</v>
      </c>
      <c r="W43" s="258">
        <v>283.12679666999998</v>
      </c>
      <c r="X43" s="258">
        <v>129.83442255</v>
      </c>
      <c r="Y43" s="258">
        <v>50.413664629000003</v>
      </c>
      <c r="Z43" s="258">
        <v>30.848397929000001</v>
      </c>
      <c r="AA43" s="258">
        <v>26.686538731999999</v>
      </c>
      <c r="AB43" s="258">
        <v>28.677315299</v>
      </c>
      <c r="AC43" s="258">
        <v>56.853871544999997</v>
      </c>
      <c r="AD43" s="258">
        <v>76.230244485</v>
      </c>
      <c r="AE43" s="258">
        <v>203.51109987000001</v>
      </c>
      <c r="AF43" s="258">
        <v>352.90011411</v>
      </c>
      <c r="AG43" s="258">
        <v>444.37495508000001</v>
      </c>
      <c r="AH43" s="258">
        <v>434.64661801</v>
      </c>
      <c r="AI43" s="258">
        <v>278.08128972999998</v>
      </c>
      <c r="AJ43" s="258">
        <v>126.0065675</v>
      </c>
      <c r="AK43" s="258">
        <v>49.55153619</v>
      </c>
      <c r="AL43" s="258">
        <v>32.545411967</v>
      </c>
      <c r="AM43" s="258">
        <v>31.498610866</v>
      </c>
      <c r="AN43" s="258">
        <v>28.703434054999999</v>
      </c>
      <c r="AO43" s="258">
        <v>49.419459531000001</v>
      </c>
      <c r="AP43" s="258">
        <v>78.660105044000005</v>
      </c>
      <c r="AQ43" s="258">
        <v>199.10662400999999</v>
      </c>
      <c r="AR43" s="258">
        <v>358.38960924999998</v>
      </c>
      <c r="AS43" s="258">
        <v>445.05184498</v>
      </c>
      <c r="AT43" s="258">
        <v>429.77581779000002</v>
      </c>
      <c r="AU43" s="258">
        <v>278.92539906000002</v>
      </c>
      <c r="AV43" s="258">
        <v>127.06497226</v>
      </c>
      <c r="AW43" s="258">
        <v>48.728075900999997</v>
      </c>
      <c r="AX43" s="258">
        <v>36.738236903999997</v>
      </c>
      <c r="AY43" s="258">
        <v>31.265603506000001</v>
      </c>
      <c r="AZ43" s="258">
        <v>30.256214331999999</v>
      </c>
      <c r="BA43" s="258">
        <v>48.163174388000002</v>
      </c>
      <c r="BB43" s="258">
        <v>81.472118261999995</v>
      </c>
      <c r="BC43" s="258">
        <v>194.34418306000001</v>
      </c>
      <c r="BD43" s="258">
        <v>358.98582246000001</v>
      </c>
      <c r="BE43" s="258">
        <v>442.82607918999997</v>
      </c>
      <c r="BF43" s="258">
        <v>431.32098483999999</v>
      </c>
      <c r="BG43" s="258">
        <v>280.24549846999997</v>
      </c>
      <c r="BH43" s="258">
        <v>125.69232064000001</v>
      </c>
      <c r="BI43" s="342">
        <v>45.729649999999999</v>
      </c>
      <c r="BJ43" s="342">
        <v>38.259439999999998</v>
      </c>
      <c r="BK43" s="342">
        <v>31.179860000000001</v>
      </c>
      <c r="BL43" s="342">
        <v>29.316140000000001</v>
      </c>
      <c r="BM43" s="342">
        <v>53.03172</v>
      </c>
      <c r="BN43" s="342">
        <v>89.865409999999997</v>
      </c>
      <c r="BO43" s="342">
        <v>203.8991</v>
      </c>
      <c r="BP43" s="342">
        <v>365.50880000000001</v>
      </c>
      <c r="BQ43" s="342">
        <v>440.73579999999998</v>
      </c>
      <c r="BR43" s="342">
        <v>426.16770000000002</v>
      </c>
      <c r="BS43" s="342">
        <v>276.68290000000002</v>
      </c>
      <c r="BT43" s="342">
        <v>125.1711</v>
      </c>
      <c r="BU43" s="342">
        <v>45.312289999999997</v>
      </c>
      <c r="BV43" s="342">
        <v>39.594410000000003</v>
      </c>
    </row>
    <row r="44" spans="1:74" ht="11.1" customHeight="1" x14ac:dyDescent="0.2">
      <c r="A44" s="9" t="s">
        <v>165</v>
      </c>
      <c r="B44" s="213" t="s">
        <v>601</v>
      </c>
      <c r="C44" s="258">
        <v>5.5024435900000004</v>
      </c>
      <c r="D44" s="258">
        <v>2.4448524482999998</v>
      </c>
      <c r="E44" s="258">
        <v>18.419662408000001</v>
      </c>
      <c r="F44" s="258">
        <v>37.404487392</v>
      </c>
      <c r="G44" s="258">
        <v>151.32053206000001</v>
      </c>
      <c r="H44" s="258">
        <v>318.41035986999998</v>
      </c>
      <c r="I44" s="258">
        <v>403.4928099</v>
      </c>
      <c r="J44" s="258">
        <v>413.78712818999998</v>
      </c>
      <c r="K44" s="258">
        <v>228.76589218999999</v>
      </c>
      <c r="L44" s="258">
        <v>53.565613124000002</v>
      </c>
      <c r="M44" s="258">
        <v>6.3421380002000003</v>
      </c>
      <c r="N44" s="258">
        <v>1.9164647130000001</v>
      </c>
      <c r="O44" s="258">
        <v>5.5322476209999998</v>
      </c>
      <c r="P44" s="258">
        <v>2.0296820318000002</v>
      </c>
      <c r="Q44" s="258">
        <v>20.216397897</v>
      </c>
      <c r="R44" s="258">
        <v>37.373453847999997</v>
      </c>
      <c r="S44" s="258">
        <v>148.94859588</v>
      </c>
      <c r="T44" s="258">
        <v>331.44447498</v>
      </c>
      <c r="U44" s="258">
        <v>412.07861530000002</v>
      </c>
      <c r="V44" s="258">
        <v>418.70157144000001</v>
      </c>
      <c r="W44" s="258">
        <v>229.12638301999999</v>
      </c>
      <c r="X44" s="258">
        <v>53.615351769999997</v>
      </c>
      <c r="Y44" s="258">
        <v>5.4657114794000003</v>
      </c>
      <c r="Z44" s="258">
        <v>1.7341317860000001</v>
      </c>
      <c r="AA44" s="258">
        <v>6.1531204966999997</v>
      </c>
      <c r="AB44" s="258">
        <v>2.5968204851999999</v>
      </c>
      <c r="AC44" s="258">
        <v>27.723440581999998</v>
      </c>
      <c r="AD44" s="258">
        <v>36.251157395</v>
      </c>
      <c r="AE44" s="258">
        <v>159.59437209999999</v>
      </c>
      <c r="AF44" s="258">
        <v>328.98123264999998</v>
      </c>
      <c r="AG44" s="258">
        <v>417.1143275</v>
      </c>
      <c r="AH44" s="258">
        <v>412.93341534000001</v>
      </c>
      <c r="AI44" s="258">
        <v>218.59147288</v>
      </c>
      <c r="AJ44" s="258">
        <v>49.062337190999997</v>
      </c>
      <c r="AK44" s="258">
        <v>5.4631018728000003</v>
      </c>
      <c r="AL44" s="258">
        <v>2.2791974975999998</v>
      </c>
      <c r="AM44" s="258">
        <v>6.9714955438999997</v>
      </c>
      <c r="AN44" s="258">
        <v>2.6578721518999999</v>
      </c>
      <c r="AO44" s="258">
        <v>25.850807076999999</v>
      </c>
      <c r="AP44" s="258">
        <v>34.799340614000002</v>
      </c>
      <c r="AQ44" s="258">
        <v>155.20049121</v>
      </c>
      <c r="AR44" s="258">
        <v>337.85832240000002</v>
      </c>
      <c r="AS44" s="258">
        <v>413.61289611000001</v>
      </c>
      <c r="AT44" s="258">
        <v>406.993494</v>
      </c>
      <c r="AU44" s="258">
        <v>224.71696322</v>
      </c>
      <c r="AV44" s="258">
        <v>50.163255880000001</v>
      </c>
      <c r="AW44" s="258">
        <v>4.3430685234000004</v>
      </c>
      <c r="AX44" s="258">
        <v>2.4202331582999999</v>
      </c>
      <c r="AY44" s="258">
        <v>6.6762879327000002</v>
      </c>
      <c r="AZ44" s="258">
        <v>2.7305885843</v>
      </c>
      <c r="BA44" s="258">
        <v>23.318000033000001</v>
      </c>
      <c r="BB44" s="258">
        <v>35.431792833000003</v>
      </c>
      <c r="BC44" s="258">
        <v>149.31937434</v>
      </c>
      <c r="BD44" s="258">
        <v>341.50842195000001</v>
      </c>
      <c r="BE44" s="258">
        <v>408.02592005000002</v>
      </c>
      <c r="BF44" s="258">
        <v>417.41151976999998</v>
      </c>
      <c r="BG44" s="258">
        <v>227.88251923999999</v>
      </c>
      <c r="BH44" s="258">
        <v>46.119824559000001</v>
      </c>
      <c r="BI44" s="342">
        <v>3.1339060000000001</v>
      </c>
      <c r="BJ44" s="342">
        <v>2.7587160000000002</v>
      </c>
      <c r="BK44" s="342">
        <v>5.7307090000000001</v>
      </c>
      <c r="BL44" s="342">
        <v>2.1645560000000001</v>
      </c>
      <c r="BM44" s="342">
        <v>24.484870000000001</v>
      </c>
      <c r="BN44" s="342">
        <v>38.423200000000001</v>
      </c>
      <c r="BO44" s="342">
        <v>157.20359999999999</v>
      </c>
      <c r="BP44" s="342">
        <v>346.0283</v>
      </c>
      <c r="BQ44" s="342">
        <v>409.10599999999999</v>
      </c>
      <c r="BR44" s="342">
        <v>406.47340000000003</v>
      </c>
      <c r="BS44" s="342">
        <v>222.98269999999999</v>
      </c>
      <c r="BT44" s="342">
        <v>47.056229999999999</v>
      </c>
      <c r="BU44" s="342">
        <v>3.0982189999999998</v>
      </c>
      <c r="BV44" s="342">
        <v>3.0166580000000001</v>
      </c>
    </row>
    <row r="45" spans="1:74" ht="11.1" customHeight="1" x14ac:dyDescent="0.2">
      <c r="A45" s="9" t="s">
        <v>166</v>
      </c>
      <c r="B45" s="213" t="s">
        <v>602</v>
      </c>
      <c r="C45" s="258">
        <v>14.635607159999999</v>
      </c>
      <c r="D45" s="258">
        <v>14.304836006</v>
      </c>
      <c r="E45" s="258">
        <v>53.726374088999997</v>
      </c>
      <c r="F45" s="258">
        <v>115.42949765</v>
      </c>
      <c r="G45" s="258">
        <v>283.77436856999998</v>
      </c>
      <c r="H45" s="258">
        <v>457.07552715000003</v>
      </c>
      <c r="I45" s="258">
        <v>541.13056764999999</v>
      </c>
      <c r="J45" s="258">
        <v>556.98296040000002</v>
      </c>
      <c r="K45" s="258">
        <v>352.68473732000001</v>
      </c>
      <c r="L45" s="258">
        <v>141.56322198000001</v>
      </c>
      <c r="M45" s="258">
        <v>40.173310825000002</v>
      </c>
      <c r="N45" s="258">
        <v>7.6335771677000004</v>
      </c>
      <c r="O45" s="258">
        <v>14.800138058</v>
      </c>
      <c r="P45" s="258">
        <v>12.902741888</v>
      </c>
      <c r="Q45" s="258">
        <v>60.223126788000002</v>
      </c>
      <c r="R45" s="258">
        <v>118.94539838</v>
      </c>
      <c r="S45" s="258">
        <v>283.18794027000001</v>
      </c>
      <c r="T45" s="258">
        <v>471.89273079999998</v>
      </c>
      <c r="U45" s="258">
        <v>549.23760612000001</v>
      </c>
      <c r="V45" s="258">
        <v>572.67040939000003</v>
      </c>
      <c r="W45" s="258">
        <v>360.79153466999998</v>
      </c>
      <c r="X45" s="258">
        <v>145.29117479000001</v>
      </c>
      <c r="Y45" s="258">
        <v>38.950498928000002</v>
      </c>
      <c r="Z45" s="258">
        <v>7.1742923647000003</v>
      </c>
      <c r="AA45" s="258">
        <v>15.820966486</v>
      </c>
      <c r="AB45" s="258">
        <v>14.570177239</v>
      </c>
      <c r="AC45" s="258">
        <v>69.117329616999996</v>
      </c>
      <c r="AD45" s="258">
        <v>120.17319771</v>
      </c>
      <c r="AE45" s="258">
        <v>290.77577708000001</v>
      </c>
      <c r="AF45" s="258">
        <v>477.77272027999999</v>
      </c>
      <c r="AG45" s="258">
        <v>556.40869421000002</v>
      </c>
      <c r="AH45" s="258">
        <v>575.91439343000002</v>
      </c>
      <c r="AI45" s="258">
        <v>361.30137443000001</v>
      </c>
      <c r="AJ45" s="258">
        <v>144.43694657</v>
      </c>
      <c r="AK45" s="258">
        <v>41.567641250999998</v>
      </c>
      <c r="AL45" s="258">
        <v>8.2262455261999996</v>
      </c>
      <c r="AM45" s="258">
        <v>16.991191578999999</v>
      </c>
      <c r="AN45" s="258">
        <v>16.102692854000001</v>
      </c>
      <c r="AO45" s="258">
        <v>68.741926355999993</v>
      </c>
      <c r="AP45" s="258">
        <v>115.52578267</v>
      </c>
      <c r="AQ45" s="258">
        <v>280.16854454000003</v>
      </c>
      <c r="AR45" s="258">
        <v>486.25646669999998</v>
      </c>
      <c r="AS45" s="258">
        <v>554.46955158000003</v>
      </c>
      <c r="AT45" s="258">
        <v>575.81420534999995</v>
      </c>
      <c r="AU45" s="258">
        <v>375.59566590999998</v>
      </c>
      <c r="AV45" s="258">
        <v>144.59231890000001</v>
      </c>
      <c r="AW45" s="258">
        <v>37.801098590999999</v>
      </c>
      <c r="AX45" s="258">
        <v>8.0097902481999999</v>
      </c>
      <c r="AY45" s="258">
        <v>15.795565341</v>
      </c>
      <c r="AZ45" s="258">
        <v>16.217726200000001</v>
      </c>
      <c r="BA45" s="258">
        <v>61.984020966999999</v>
      </c>
      <c r="BB45" s="258">
        <v>116.06555357000001</v>
      </c>
      <c r="BC45" s="258">
        <v>275.44528926999999</v>
      </c>
      <c r="BD45" s="258">
        <v>491.24241783000002</v>
      </c>
      <c r="BE45" s="258">
        <v>555.14389543000004</v>
      </c>
      <c r="BF45" s="258">
        <v>585.95767900999999</v>
      </c>
      <c r="BG45" s="258">
        <v>377.64342813000002</v>
      </c>
      <c r="BH45" s="258">
        <v>140.05004878</v>
      </c>
      <c r="BI45" s="342">
        <v>34.457979999999999</v>
      </c>
      <c r="BJ45" s="342">
        <v>8.9817619999999998</v>
      </c>
      <c r="BK45" s="342">
        <v>13.79527</v>
      </c>
      <c r="BL45" s="342">
        <v>14.722519999999999</v>
      </c>
      <c r="BM45" s="342">
        <v>61.847969999999997</v>
      </c>
      <c r="BN45" s="342">
        <v>121.7204</v>
      </c>
      <c r="BO45" s="342">
        <v>278.19929999999999</v>
      </c>
      <c r="BP45" s="342">
        <v>489.87869999999998</v>
      </c>
      <c r="BQ45" s="342">
        <v>558.8569</v>
      </c>
      <c r="BR45" s="342">
        <v>586.21190000000001</v>
      </c>
      <c r="BS45" s="342">
        <v>372.65949999999998</v>
      </c>
      <c r="BT45" s="342">
        <v>146.64920000000001</v>
      </c>
      <c r="BU45" s="342">
        <v>32.556629999999998</v>
      </c>
      <c r="BV45" s="342">
        <v>9.2917970000000008</v>
      </c>
    </row>
    <row r="46" spans="1:74" ht="11.1" customHeight="1" x14ac:dyDescent="0.2">
      <c r="A46" s="9" t="s">
        <v>167</v>
      </c>
      <c r="B46" s="213" t="s">
        <v>603</v>
      </c>
      <c r="C46" s="258">
        <v>1.0576162488</v>
      </c>
      <c r="D46" s="258">
        <v>2.2044286859</v>
      </c>
      <c r="E46" s="258">
        <v>13.268911504</v>
      </c>
      <c r="F46" s="258">
        <v>36.361657731999998</v>
      </c>
      <c r="G46" s="258">
        <v>125.03844119999999</v>
      </c>
      <c r="H46" s="258">
        <v>257.04924355999998</v>
      </c>
      <c r="I46" s="258">
        <v>402.35223421000001</v>
      </c>
      <c r="J46" s="258">
        <v>325.74277059000002</v>
      </c>
      <c r="K46" s="258">
        <v>197.38191133000001</v>
      </c>
      <c r="L46" s="258">
        <v>64.915886025000006</v>
      </c>
      <c r="M46" s="258">
        <v>10.307100382</v>
      </c>
      <c r="N46" s="258">
        <v>0</v>
      </c>
      <c r="O46" s="258">
        <v>1.0527226417</v>
      </c>
      <c r="P46" s="258">
        <v>2.0912823408999999</v>
      </c>
      <c r="Q46" s="258">
        <v>13.829535441000001</v>
      </c>
      <c r="R46" s="258">
        <v>37.71630218</v>
      </c>
      <c r="S46" s="258">
        <v>116.22056415</v>
      </c>
      <c r="T46" s="258">
        <v>254.1940879</v>
      </c>
      <c r="U46" s="258">
        <v>403.14719908000001</v>
      </c>
      <c r="V46" s="258">
        <v>331.31246254000001</v>
      </c>
      <c r="W46" s="258">
        <v>196.72719898</v>
      </c>
      <c r="X46" s="258">
        <v>64.264865921999998</v>
      </c>
      <c r="Y46" s="258">
        <v>9.3578014098000004</v>
      </c>
      <c r="Z46" s="258">
        <v>0</v>
      </c>
      <c r="AA46" s="258">
        <v>1.2020448529000001</v>
      </c>
      <c r="AB46" s="258">
        <v>2.0392535113000001</v>
      </c>
      <c r="AC46" s="258">
        <v>14.194537743</v>
      </c>
      <c r="AD46" s="258">
        <v>36.946931868</v>
      </c>
      <c r="AE46" s="258">
        <v>119.75041818</v>
      </c>
      <c r="AF46" s="258">
        <v>254.59001658</v>
      </c>
      <c r="AG46" s="258">
        <v>399.96685193000002</v>
      </c>
      <c r="AH46" s="258">
        <v>336.52452045000001</v>
      </c>
      <c r="AI46" s="258">
        <v>197.95895293000001</v>
      </c>
      <c r="AJ46" s="258">
        <v>67.341782035999998</v>
      </c>
      <c r="AK46" s="258">
        <v>9.9302711860000006</v>
      </c>
      <c r="AL46" s="258">
        <v>0</v>
      </c>
      <c r="AM46" s="258">
        <v>0.69894015636999995</v>
      </c>
      <c r="AN46" s="258">
        <v>1.8397318257999999</v>
      </c>
      <c r="AO46" s="258">
        <v>15.636793274</v>
      </c>
      <c r="AP46" s="258">
        <v>39.278600298000001</v>
      </c>
      <c r="AQ46" s="258">
        <v>119.65195325000001</v>
      </c>
      <c r="AR46" s="258">
        <v>261.41394509999998</v>
      </c>
      <c r="AS46" s="258">
        <v>392.75678182000001</v>
      </c>
      <c r="AT46" s="258">
        <v>333.86737031000001</v>
      </c>
      <c r="AU46" s="258">
        <v>195.76397825000001</v>
      </c>
      <c r="AV46" s="258">
        <v>59.910955893999997</v>
      </c>
      <c r="AW46" s="258">
        <v>10.534369956999999</v>
      </c>
      <c r="AX46" s="258">
        <v>0</v>
      </c>
      <c r="AY46" s="258">
        <v>1.0087287115000001</v>
      </c>
      <c r="AZ46" s="258">
        <v>2.5634899149999999</v>
      </c>
      <c r="BA46" s="258">
        <v>13.722612391</v>
      </c>
      <c r="BB46" s="258">
        <v>40.129041336</v>
      </c>
      <c r="BC46" s="258">
        <v>118.7562901</v>
      </c>
      <c r="BD46" s="258">
        <v>264.66532130000002</v>
      </c>
      <c r="BE46" s="258">
        <v>397.36091326000002</v>
      </c>
      <c r="BF46" s="258">
        <v>332.99619541999999</v>
      </c>
      <c r="BG46" s="258">
        <v>199.33809595</v>
      </c>
      <c r="BH46" s="258">
        <v>63.951977896999999</v>
      </c>
      <c r="BI46" s="342">
        <v>11.173579999999999</v>
      </c>
      <c r="BJ46" s="342">
        <v>0</v>
      </c>
      <c r="BK46" s="342">
        <v>1.0876189999999999</v>
      </c>
      <c r="BL46" s="342">
        <v>3.44617</v>
      </c>
      <c r="BM46" s="342">
        <v>16.303550000000001</v>
      </c>
      <c r="BN46" s="342">
        <v>41.091349999999998</v>
      </c>
      <c r="BO46" s="342">
        <v>114.31229999999999</v>
      </c>
      <c r="BP46" s="342">
        <v>274.38959999999997</v>
      </c>
      <c r="BQ46" s="342">
        <v>388.37729999999999</v>
      </c>
      <c r="BR46" s="342">
        <v>339.32470000000001</v>
      </c>
      <c r="BS46" s="342">
        <v>203.25710000000001</v>
      </c>
      <c r="BT46" s="342">
        <v>65.820589999999996</v>
      </c>
      <c r="BU46" s="342">
        <v>10.90727</v>
      </c>
      <c r="BV46" s="342">
        <v>0</v>
      </c>
    </row>
    <row r="47" spans="1:74" ht="11.1" customHeight="1" x14ac:dyDescent="0.2">
      <c r="A47" s="9" t="s">
        <v>168</v>
      </c>
      <c r="B47" s="213" t="s">
        <v>604</v>
      </c>
      <c r="C47" s="258">
        <v>8.4845320257000001</v>
      </c>
      <c r="D47" s="258">
        <v>6.4546456247000004</v>
      </c>
      <c r="E47" s="258">
        <v>11.181834504999999</v>
      </c>
      <c r="F47" s="258">
        <v>14.383631574000001</v>
      </c>
      <c r="G47" s="258">
        <v>49.372697705</v>
      </c>
      <c r="H47" s="258">
        <v>107.89093473</v>
      </c>
      <c r="I47" s="258">
        <v>238.15222821</v>
      </c>
      <c r="J47" s="258">
        <v>211.60701001000001</v>
      </c>
      <c r="K47" s="258">
        <v>137.27138416</v>
      </c>
      <c r="L47" s="258">
        <v>39.461818487000002</v>
      </c>
      <c r="M47" s="258">
        <v>13.755144678000001</v>
      </c>
      <c r="N47" s="258">
        <v>8.3350470230999996</v>
      </c>
      <c r="O47" s="258">
        <v>8.3469968853999994</v>
      </c>
      <c r="P47" s="258">
        <v>6.5270333984000004</v>
      </c>
      <c r="Q47" s="258">
        <v>11.085245047000001</v>
      </c>
      <c r="R47" s="258">
        <v>14.968784888</v>
      </c>
      <c r="S47" s="258">
        <v>42.579228770999997</v>
      </c>
      <c r="T47" s="258">
        <v>101.58754175999999</v>
      </c>
      <c r="U47" s="258">
        <v>239.12720184</v>
      </c>
      <c r="V47" s="258">
        <v>210.29188868</v>
      </c>
      <c r="W47" s="258">
        <v>138.96770348999999</v>
      </c>
      <c r="X47" s="258">
        <v>38.518076796999999</v>
      </c>
      <c r="Y47" s="258">
        <v>13.547232791000001</v>
      </c>
      <c r="Z47" s="258">
        <v>8.3209121564000004</v>
      </c>
      <c r="AA47" s="258">
        <v>8.6747557083999993</v>
      </c>
      <c r="AB47" s="258">
        <v>6.6263978691999998</v>
      </c>
      <c r="AC47" s="258">
        <v>11.172448663000001</v>
      </c>
      <c r="AD47" s="258">
        <v>15.131659772000001</v>
      </c>
      <c r="AE47" s="258">
        <v>44.393837062000003</v>
      </c>
      <c r="AF47" s="258">
        <v>99.726781868000003</v>
      </c>
      <c r="AG47" s="258">
        <v>234.65556484000001</v>
      </c>
      <c r="AH47" s="258">
        <v>220.12772615</v>
      </c>
      <c r="AI47" s="258">
        <v>143.49585818</v>
      </c>
      <c r="AJ47" s="258">
        <v>41.544259162000003</v>
      </c>
      <c r="AK47" s="258">
        <v>13.436000263</v>
      </c>
      <c r="AL47" s="258">
        <v>8.3234172562000008</v>
      </c>
      <c r="AM47" s="258">
        <v>7.8988226419999998</v>
      </c>
      <c r="AN47" s="258">
        <v>6.6687952927999996</v>
      </c>
      <c r="AO47" s="258">
        <v>11.288679812</v>
      </c>
      <c r="AP47" s="258">
        <v>16.649773916000001</v>
      </c>
      <c r="AQ47" s="258">
        <v>46.463716582000004</v>
      </c>
      <c r="AR47" s="258">
        <v>102.73643975</v>
      </c>
      <c r="AS47" s="258">
        <v>231.96512407</v>
      </c>
      <c r="AT47" s="258">
        <v>217.23946788000001</v>
      </c>
      <c r="AU47" s="258">
        <v>139.7483459</v>
      </c>
      <c r="AV47" s="258">
        <v>35.988509454999999</v>
      </c>
      <c r="AW47" s="258">
        <v>13.724785659</v>
      </c>
      <c r="AX47" s="258">
        <v>8.3358470412999992</v>
      </c>
      <c r="AY47" s="258">
        <v>8.6634859219999996</v>
      </c>
      <c r="AZ47" s="258">
        <v>6.8820396753999997</v>
      </c>
      <c r="BA47" s="258">
        <v>10.530320926</v>
      </c>
      <c r="BB47" s="258">
        <v>16.954934089000002</v>
      </c>
      <c r="BC47" s="258">
        <v>48.436077458</v>
      </c>
      <c r="BD47" s="258">
        <v>105.05985723000001</v>
      </c>
      <c r="BE47" s="258">
        <v>237.10592510999999</v>
      </c>
      <c r="BF47" s="258">
        <v>219.1715858</v>
      </c>
      <c r="BG47" s="258">
        <v>145.18840005999999</v>
      </c>
      <c r="BH47" s="258">
        <v>42.357325959999997</v>
      </c>
      <c r="BI47" s="342">
        <v>14.600569999999999</v>
      </c>
      <c r="BJ47" s="342">
        <v>8.2470020000000002</v>
      </c>
      <c r="BK47" s="342">
        <v>9.0887379999999993</v>
      </c>
      <c r="BL47" s="342">
        <v>7.6531900000000004</v>
      </c>
      <c r="BM47" s="342">
        <v>12.61778</v>
      </c>
      <c r="BN47" s="342">
        <v>17.80124</v>
      </c>
      <c r="BO47" s="342">
        <v>46.529440000000001</v>
      </c>
      <c r="BP47" s="342">
        <v>116.3447</v>
      </c>
      <c r="BQ47" s="342">
        <v>232.8356</v>
      </c>
      <c r="BR47" s="342">
        <v>222.3767</v>
      </c>
      <c r="BS47" s="342">
        <v>156.3389</v>
      </c>
      <c r="BT47" s="342">
        <v>49.865090000000002</v>
      </c>
      <c r="BU47" s="342">
        <v>14.469200000000001</v>
      </c>
      <c r="BV47" s="342">
        <v>8.3352000000000004</v>
      </c>
    </row>
    <row r="48" spans="1:74" ht="11.1" customHeight="1" x14ac:dyDescent="0.2">
      <c r="A48" s="9" t="s">
        <v>169</v>
      </c>
      <c r="B48" s="214" t="s">
        <v>633</v>
      </c>
      <c r="C48" s="256">
        <v>8.4177566451000008</v>
      </c>
      <c r="D48" s="256">
        <v>8.3148199702000003</v>
      </c>
      <c r="E48" s="256">
        <v>20.026383035999999</v>
      </c>
      <c r="F48" s="256">
        <v>35.632044549</v>
      </c>
      <c r="G48" s="256">
        <v>109.8773314</v>
      </c>
      <c r="H48" s="256">
        <v>231.24382768000001</v>
      </c>
      <c r="I48" s="256">
        <v>333.17272014000002</v>
      </c>
      <c r="J48" s="256">
        <v>320.48674914999998</v>
      </c>
      <c r="K48" s="256">
        <v>171.92839658</v>
      </c>
      <c r="L48" s="256">
        <v>57.231978083000001</v>
      </c>
      <c r="M48" s="256">
        <v>17.625076705000001</v>
      </c>
      <c r="N48" s="256">
        <v>8.3202551258999993</v>
      </c>
      <c r="O48" s="256">
        <v>8.5970148643000002</v>
      </c>
      <c r="P48" s="256">
        <v>7.9126016420000003</v>
      </c>
      <c r="Q48" s="256">
        <v>21.227279269</v>
      </c>
      <c r="R48" s="256">
        <v>37.030836678999997</v>
      </c>
      <c r="S48" s="256">
        <v>108.82044025</v>
      </c>
      <c r="T48" s="256">
        <v>235.35968514999999</v>
      </c>
      <c r="U48" s="256">
        <v>343.55290377</v>
      </c>
      <c r="V48" s="256">
        <v>322.45097357999998</v>
      </c>
      <c r="W48" s="256">
        <v>175.70156656</v>
      </c>
      <c r="X48" s="256">
        <v>57.549181773000001</v>
      </c>
      <c r="Y48" s="256">
        <v>17.311443258000001</v>
      </c>
      <c r="Z48" s="256">
        <v>8.1995520188000004</v>
      </c>
      <c r="AA48" s="256">
        <v>8.8251560904000002</v>
      </c>
      <c r="AB48" s="256">
        <v>8.5541942442999996</v>
      </c>
      <c r="AC48" s="256">
        <v>24.292882895999998</v>
      </c>
      <c r="AD48" s="256">
        <v>36.682398698999997</v>
      </c>
      <c r="AE48" s="256">
        <v>115.33504198</v>
      </c>
      <c r="AF48" s="256">
        <v>235.12168023999999</v>
      </c>
      <c r="AG48" s="256">
        <v>347.54662423000002</v>
      </c>
      <c r="AH48" s="256">
        <v>323.12168713</v>
      </c>
      <c r="AI48" s="256">
        <v>173.64629930000001</v>
      </c>
      <c r="AJ48" s="256">
        <v>57.467424555000001</v>
      </c>
      <c r="AK48" s="256">
        <v>17.529275282</v>
      </c>
      <c r="AL48" s="256">
        <v>8.7139118134999993</v>
      </c>
      <c r="AM48" s="256">
        <v>9.8077938029999991</v>
      </c>
      <c r="AN48" s="256">
        <v>8.7751894133999997</v>
      </c>
      <c r="AO48" s="256">
        <v>22.900495230000001</v>
      </c>
      <c r="AP48" s="256">
        <v>37.015556423</v>
      </c>
      <c r="AQ48" s="256">
        <v>114.51577291</v>
      </c>
      <c r="AR48" s="256">
        <v>241.40620175999999</v>
      </c>
      <c r="AS48" s="256">
        <v>348.32845588999999</v>
      </c>
      <c r="AT48" s="256">
        <v>318.50516520000002</v>
      </c>
      <c r="AU48" s="256">
        <v>176.16355713999999</v>
      </c>
      <c r="AV48" s="256">
        <v>56.683582151000003</v>
      </c>
      <c r="AW48" s="256">
        <v>17.038932815999999</v>
      </c>
      <c r="AX48" s="256">
        <v>9.5373452300999997</v>
      </c>
      <c r="AY48" s="256">
        <v>9.7783584468000004</v>
      </c>
      <c r="AZ48" s="256">
        <v>9.2133904190999996</v>
      </c>
      <c r="BA48" s="256">
        <v>21.499572211</v>
      </c>
      <c r="BB48" s="256">
        <v>37.893074849999998</v>
      </c>
      <c r="BC48" s="256">
        <v>112.39836493999999</v>
      </c>
      <c r="BD48" s="256">
        <v>245.39218492000001</v>
      </c>
      <c r="BE48" s="256">
        <v>348.94833567000001</v>
      </c>
      <c r="BF48" s="256">
        <v>322.89983423000001</v>
      </c>
      <c r="BG48" s="256">
        <v>177.32551511</v>
      </c>
      <c r="BH48" s="256">
        <v>57.261862913999998</v>
      </c>
      <c r="BI48" s="343">
        <v>16.241440000000001</v>
      </c>
      <c r="BJ48" s="343">
        <v>9.9794389999999993</v>
      </c>
      <c r="BK48" s="343">
        <v>9.5827240000000007</v>
      </c>
      <c r="BL48" s="343">
        <v>9.0409170000000003</v>
      </c>
      <c r="BM48" s="343">
        <v>23.10962</v>
      </c>
      <c r="BN48" s="343">
        <v>40.707320000000003</v>
      </c>
      <c r="BO48" s="343">
        <v>116.61490000000001</v>
      </c>
      <c r="BP48" s="343">
        <v>246.51859999999999</v>
      </c>
      <c r="BQ48" s="343">
        <v>346.07330000000002</v>
      </c>
      <c r="BR48" s="343">
        <v>319.91669999999999</v>
      </c>
      <c r="BS48" s="343">
        <v>178.70310000000001</v>
      </c>
      <c r="BT48" s="343">
        <v>59.550280000000001</v>
      </c>
      <c r="BU48" s="343">
        <v>15.97268</v>
      </c>
      <c r="BV48" s="343">
        <v>10.327640000000001</v>
      </c>
    </row>
    <row r="49" spans="1:74" s="198" customFormat="1" ht="11.1" customHeight="1" x14ac:dyDescent="0.2">
      <c r="A49" s="148"/>
      <c r="B49" s="196"/>
      <c r="C49" s="197"/>
      <c r="D49" s="197"/>
      <c r="E49" s="197"/>
      <c r="F49" s="197"/>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344"/>
      <c r="AZ49" s="344"/>
      <c r="BA49" s="344"/>
      <c r="BB49" s="344"/>
      <c r="BC49" s="344"/>
      <c r="BD49" s="344"/>
      <c r="BE49" s="344"/>
      <c r="BF49" s="742"/>
      <c r="BG49" s="344"/>
      <c r="BH49" s="344"/>
      <c r="BI49" s="344"/>
      <c r="BJ49" s="344"/>
      <c r="BK49" s="344"/>
      <c r="BL49" s="344"/>
      <c r="BM49" s="344"/>
      <c r="BN49" s="344"/>
      <c r="BO49" s="344"/>
      <c r="BP49" s="344"/>
      <c r="BQ49" s="344"/>
      <c r="BR49" s="344"/>
      <c r="BS49" s="344"/>
      <c r="BT49" s="344"/>
      <c r="BU49" s="344"/>
      <c r="BV49" s="344"/>
    </row>
    <row r="50" spans="1:74" s="198" customFormat="1" ht="12" customHeight="1" x14ac:dyDescent="0.2">
      <c r="A50" s="148"/>
      <c r="B50" s="821" t="s">
        <v>1064</v>
      </c>
      <c r="C50" s="768"/>
      <c r="D50" s="768"/>
      <c r="E50" s="768"/>
      <c r="F50" s="768"/>
      <c r="G50" s="768"/>
      <c r="H50" s="768"/>
      <c r="I50" s="768"/>
      <c r="J50" s="768"/>
      <c r="K50" s="768"/>
      <c r="L50" s="768"/>
      <c r="M50" s="768"/>
      <c r="N50" s="768"/>
      <c r="O50" s="768"/>
      <c r="P50" s="768"/>
      <c r="Q50" s="768"/>
      <c r="AY50" s="507"/>
      <c r="AZ50" s="507"/>
      <c r="BA50" s="507"/>
      <c r="BB50" s="507"/>
      <c r="BC50" s="507"/>
      <c r="BD50" s="507"/>
      <c r="BE50" s="507"/>
      <c r="BF50" s="743"/>
      <c r="BG50" s="507"/>
      <c r="BH50" s="507"/>
      <c r="BI50" s="507"/>
      <c r="BJ50" s="507"/>
    </row>
    <row r="51" spans="1:74" s="473" customFormat="1" ht="12" customHeight="1" x14ac:dyDescent="0.2">
      <c r="A51" s="470"/>
      <c r="B51" s="757" t="s">
        <v>178</v>
      </c>
      <c r="C51" s="757"/>
      <c r="D51" s="757"/>
      <c r="E51" s="757"/>
      <c r="F51" s="757"/>
      <c r="G51" s="757"/>
      <c r="H51" s="757"/>
      <c r="I51" s="757"/>
      <c r="J51" s="757"/>
      <c r="K51" s="757"/>
      <c r="L51" s="757"/>
      <c r="M51" s="757"/>
      <c r="N51" s="757"/>
      <c r="O51" s="757"/>
      <c r="P51" s="757"/>
      <c r="Q51" s="757"/>
      <c r="AY51" s="508"/>
      <c r="AZ51" s="508"/>
      <c r="BA51" s="508"/>
      <c r="BB51" s="508"/>
      <c r="BC51" s="508"/>
      <c r="BD51" s="508"/>
      <c r="BE51" s="508"/>
      <c r="BF51" s="744"/>
      <c r="BG51" s="508"/>
      <c r="BH51" s="508"/>
      <c r="BI51" s="508"/>
      <c r="BJ51" s="508"/>
    </row>
    <row r="52" spans="1:74" s="473" customFormat="1" ht="12" customHeight="1" x14ac:dyDescent="0.2">
      <c r="A52" s="474"/>
      <c r="B52" s="822" t="s">
        <v>179</v>
      </c>
      <c r="C52" s="758"/>
      <c r="D52" s="758"/>
      <c r="E52" s="758"/>
      <c r="F52" s="758"/>
      <c r="G52" s="758"/>
      <c r="H52" s="758"/>
      <c r="I52" s="758"/>
      <c r="J52" s="758"/>
      <c r="K52" s="758"/>
      <c r="L52" s="758"/>
      <c r="M52" s="758"/>
      <c r="N52" s="758"/>
      <c r="O52" s="758"/>
      <c r="P52" s="758"/>
      <c r="Q52" s="754"/>
      <c r="AY52" s="508"/>
      <c r="AZ52" s="508"/>
      <c r="BA52" s="508"/>
      <c r="BB52" s="508"/>
      <c r="BC52" s="508"/>
      <c r="BD52" s="508"/>
      <c r="BE52" s="508"/>
      <c r="BF52" s="744"/>
      <c r="BG52" s="508"/>
      <c r="BH52" s="508"/>
      <c r="BI52" s="508"/>
      <c r="BJ52" s="508"/>
    </row>
    <row r="53" spans="1:74" s="473" customFormat="1" ht="12" customHeight="1" x14ac:dyDescent="0.2">
      <c r="A53" s="474"/>
      <c r="B53" s="822" t="s">
        <v>174</v>
      </c>
      <c r="C53" s="758"/>
      <c r="D53" s="758"/>
      <c r="E53" s="758"/>
      <c r="F53" s="758"/>
      <c r="G53" s="758"/>
      <c r="H53" s="758"/>
      <c r="I53" s="758"/>
      <c r="J53" s="758"/>
      <c r="K53" s="758"/>
      <c r="L53" s="758"/>
      <c r="M53" s="758"/>
      <c r="N53" s="758"/>
      <c r="O53" s="758"/>
      <c r="P53" s="758"/>
      <c r="Q53" s="754"/>
      <c r="AY53" s="508"/>
      <c r="AZ53" s="508"/>
      <c r="BA53" s="508"/>
      <c r="BB53" s="508"/>
      <c r="BC53" s="508"/>
      <c r="BD53" s="508"/>
      <c r="BE53" s="508"/>
      <c r="BF53" s="744"/>
      <c r="BG53" s="508"/>
      <c r="BH53" s="508"/>
      <c r="BI53" s="508"/>
      <c r="BJ53" s="508"/>
    </row>
    <row r="54" spans="1:74" s="473" customFormat="1" ht="12" customHeight="1" x14ac:dyDescent="0.2">
      <c r="A54" s="474"/>
      <c r="B54" s="822" t="s">
        <v>502</v>
      </c>
      <c r="C54" s="758"/>
      <c r="D54" s="758"/>
      <c r="E54" s="758"/>
      <c r="F54" s="758"/>
      <c r="G54" s="758"/>
      <c r="H54" s="758"/>
      <c r="I54" s="758"/>
      <c r="J54" s="758"/>
      <c r="K54" s="758"/>
      <c r="L54" s="758"/>
      <c r="M54" s="758"/>
      <c r="N54" s="758"/>
      <c r="O54" s="758"/>
      <c r="P54" s="758"/>
      <c r="Q54" s="754"/>
      <c r="AY54" s="508"/>
      <c r="AZ54" s="508"/>
      <c r="BA54" s="508"/>
      <c r="BB54" s="508"/>
      <c r="BC54" s="508"/>
      <c r="BD54" s="508"/>
      <c r="BE54" s="508"/>
      <c r="BF54" s="744"/>
      <c r="BG54" s="508"/>
      <c r="BH54" s="508"/>
      <c r="BI54" s="508"/>
      <c r="BJ54" s="508"/>
    </row>
    <row r="55" spans="1:74" s="475" customFormat="1" ht="12" customHeight="1" x14ac:dyDescent="0.2">
      <c r="A55" s="474"/>
      <c r="B55" s="822" t="s">
        <v>175</v>
      </c>
      <c r="C55" s="758"/>
      <c r="D55" s="758"/>
      <c r="E55" s="758"/>
      <c r="F55" s="758"/>
      <c r="G55" s="758"/>
      <c r="H55" s="758"/>
      <c r="I55" s="758"/>
      <c r="J55" s="758"/>
      <c r="K55" s="758"/>
      <c r="L55" s="758"/>
      <c r="M55" s="758"/>
      <c r="N55" s="758"/>
      <c r="O55" s="758"/>
      <c r="P55" s="758"/>
      <c r="Q55" s="754"/>
      <c r="AY55" s="509"/>
      <c r="AZ55" s="509"/>
      <c r="BA55" s="509"/>
      <c r="BB55" s="509"/>
      <c r="BC55" s="509"/>
      <c r="BD55" s="509"/>
      <c r="BE55" s="509"/>
      <c r="BF55" s="745"/>
      <c r="BG55" s="509"/>
      <c r="BH55" s="509"/>
      <c r="BI55" s="509"/>
      <c r="BJ55" s="509"/>
    </row>
    <row r="56" spans="1:74" s="475" customFormat="1" ht="12" customHeight="1" x14ac:dyDescent="0.2">
      <c r="A56" s="474"/>
      <c r="B56" s="757" t="s">
        <v>176</v>
      </c>
      <c r="C56" s="758"/>
      <c r="D56" s="758"/>
      <c r="E56" s="758"/>
      <c r="F56" s="758"/>
      <c r="G56" s="758"/>
      <c r="H56" s="758"/>
      <c r="I56" s="758"/>
      <c r="J56" s="758"/>
      <c r="K56" s="758"/>
      <c r="L56" s="758"/>
      <c r="M56" s="758"/>
      <c r="N56" s="758"/>
      <c r="O56" s="758"/>
      <c r="P56" s="758"/>
      <c r="Q56" s="754"/>
      <c r="AY56" s="509"/>
      <c r="AZ56" s="509"/>
      <c r="BA56" s="509"/>
      <c r="BB56" s="509"/>
      <c r="BC56" s="509"/>
      <c r="BD56" s="509"/>
      <c r="BE56" s="509"/>
      <c r="BF56" s="745"/>
      <c r="BG56" s="509"/>
      <c r="BH56" s="509"/>
      <c r="BI56" s="509"/>
      <c r="BJ56" s="509"/>
    </row>
    <row r="57" spans="1:74" s="475" customFormat="1" ht="12" customHeight="1" x14ac:dyDescent="0.2">
      <c r="A57" s="437"/>
      <c r="B57" s="774" t="s">
        <v>177</v>
      </c>
      <c r="C57" s="754"/>
      <c r="D57" s="754"/>
      <c r="E57" s="754"/>
      <c r="F57" s="754"/>
      <c r="G57" s="754"/>
      <c r="H57" s="754"/>
      <c r="I57" s="754"/>
      <c r="J57" s="754"/>
      <c r="K57" s="754"/>
      <c r="L57" s="754"/>
      <c r="M57" s="754"/>
      <c r="N57" s="754"/>
      <c r="O57" s="754"/>
      <c r="P57" s="754"/>
      <c r="Q57" s="754"/>
      <c r="AY57" s="509"/>
      <c r="AZ57" s="509"/>
      <c r="BA57" s="509"/>
      <c r="BB57" s="509"/>
      <c r="BC57" s="509"/>
      <c r="BD57" s="509"/>
      <c r="BE57" s="509"/>
      <c r="BF57" s="745"/>
      <c r="BG57" s="509"/>
      <c r="BH57" s="509"/>
      <c r="BI57" s="509"/>
      <c r="BJ57" s="509"/>
    </row>
    <row r="58" spans="1:74" x14ac:dyDescent="0.15">
      <c r="BK58" s="345"/>
      <c r="BL58" s="345"/>
      <c r="BM58" s="345"/>
      <c r="BN58" s="345"/>
      <c r="BO58" s="345"/>
      <c r="BP58" s="345"/>
      <c r="BQ58" s="345"/>
      <c r="BR58" s="345"/>
      <c r="BS58" s="345"/>
      <c r="BT58" s="345"/>
      <c r="BU58" s="345"/>
      <c r="BV58" s="345"/>
    </row>
    <row r="59" spans="1:74" x14ac:dyDescent="0.15">
      <c r="BK59" s="345"/>
      <c r="BL59" s="345"/>
      <c r="BM59" s="345"/>
      <c r="BN59" s="345"/>
      <c r="BO59" s="345"/>
      <c r="BP59" s="345"/>
      <c r="BQ59" s="345"/>
      <c r="BR59" s="345"/>
      <c r="BS59" s="345"/>
      <c r="BT59" s="345"/>
      <c r="BU59" s="345"/>
      <c r="BV59" s="345"/>
    </row>
    <row r="60" spans="1:74" x14ac:dyDescent="0.15">
      <c r="BK60" s="345"/>
      <c r="BL60" s="345"/>
      <c r="BM60" s="345"/>
      <c r="BN60" s="345"/>
      <c r="BO60" s="345"/>
      <c r="BP60" s="345"/>
      <c r="BQ60" s="345"/>
      <c r="BR60" s="345"/>
      <c r="BS60" s="345"/>
      <c r="BT60" s="345"/>
      <c r="BU60" s="345"/>
      <c r="BV60" s="345"/>
    </row>
    <row r="61" spans="1:74" x14ac:dyDescent="0.15">
      <c r="BK61" s="345"/>
      <c r="BL61" s="345"/>
      <c r="BM61" s="345"/>
      <c r="BN61" s="345"/>
      <c r="BO61" s="345"/>
      <c r="BP61" s="345"/>
      <c r="BQ61" s="345"/>
      <c r="BR61" s="345"/>
      <c r="BS61" s="345"/>
      <c r="BT61" s="345"/>
      <c r="BU61" s="345"/>
      <c r="BV61" s="345"/>
    </row>
    <row r="62" spans="1:74" x14ac:dyDescent="0.15">
      <c r="BK62" s="345"/>
      <c r="BL62" s="345"/>
      <c r="BM62" s="345"/>
      <c r="BN62" s="345"/>
      <c r="BO62" s="345"/>
      <c r="BP62" s="345"/>
      <c r="BQ62" s="345"/>
      <c r="BR62" s="345"/>
      <c r="BS62" s="345"/>
      <c r="BT62" s="345"/>
      <c r="BU62" s="345"/>
      <c r="BV62" s="345"/>
    </row>
    <row r="63" spans="1:74" x14ac:dyDescent="0.15">
      <c r="BK63" s="345"/>
      <c r="BL63" s="345"/>
      <c r="BM63" s="345"/>
      <c r="BN63" s="345"/>
      <c r="BO63" s="345"/>
      <c r="BP63" s="345"/>
      <c r="BQ63" s="345"/>
      <c r="BR63" s="345"/>
      <c r="BS63" s="345"/>
      <c r="BT63" s="345"/>
      <c r="BU63" s="345"/>
      <c r="BV63" s="345"/>
    </row>
    <row r="64" spans="1:74" x14ac:dyDescent="0.15">
      <c r="BK64" s="345"/>
      <c r="BL64" s="345"/>
      <c r="BM64" s="345"/>
      <c r="BN64" s="345"/>
      <c r="BO64" s="345"/>
      <c r="BP64" s="345"/>
      <c r="BQ64" s="345"/>
      <c r="BR64" s="345"/>
      <c r="BS64" s="345"/>
      <c r="BT64" s="345"/>
      <c r="BU64" s="345"/>
      <c r="BV64" s="345"/>
    </row>
    <row r="65" spans="63:74" x14ac:dyDescent="0.15">
      <c r="BK65" s="345"/>
      <c r="BL65" s="345"/>
      <c r="BM65" s="345"/>
      <c r="BN65" s="345"/>
      <c r="BO65" s="345"/>
      <c r="BP65" s="345"/>
      <c r="BQ65" s="345"/>
      <c r="BR65" s="345"/>
      <c r="BS65" s="345"/>
      <c r="BT65" s="345"/>
      <c r="BU65" s="345"/>
      <c r="BV65" s="345"/>
    </row>
    <row r="66" spans="63:74" x14ac:dyDescent="0.15">
      <c r="BK66" s="345"/>
      <c r="BL66" s="345"/>
      <c r="BM66" s="345"/>
      <c r="BN66" s="345"/>
      <c r="BO66" s="345"/>
      <c r="BP66" s="345"/>
      <c r="BQ66" s="345"/>
      <c r="BR66" s="345"/>
      <c r="BS66" s="345"/>
      <c r="BT66" s="345"/>
      <c r="BU66" s="345"/>
      <c r="BV66" s="345"/>
    </row>
    <row r="67" spans="63:74" x14ac:dyDescent="0.15">
      <c r="BK67" s="345"/>
      <c r="BL67" s="345"/>
      <c r="BM67" s="345"/>
      <c r="BN67" s="345"/>
      <c r="BO67" s="345"/>
      <c r="BP67" s="345"/>
      <c r="BQ67" s="345"/>
      <c r="BR67" s="345"/>
      <c r="BS67" s="345"/>
      <c r="BT67" s="345"/>
      <c r="BU67" s="345"/>
      <c r="BV67" s="345"/>
    </row>
    <row r="68" spans="63:74" x14ac:dyDescent="0.15">
      <c r="BK68" s="345"/>
      <c r="BL68" s="345"/>
      <c r="BM68" s="345"/>
      <c r="BN68" s="345"/>
      <c r="BO68" s="345"/>
      <c r="BP68" s="345"/>
      <c r="BQ68" s="345"/>
      <c r="BR68" s="345"/>
      <c r="BS68" s="345"/>
      <c r="BT68" s="345"/>
      <c r="BU68" s="345"/>
      <c r="BV68" s="345"/>
    </row>
    <row r="69" spans="63:74" x14ac:dyDescent="0.15">
      <c r="BK69" s="345"/>
      <c r="BL69" s="345"/>
      <c r="BM69" s="345"/>
      <c r="BN69" s="345"/>
      <c r="BO69" s="345"/>
      <c r="BP69" s="345"/>
      <c r="BQ69" s="345"/>
      <c r="BR69" s="345"/>
      <c r="BS69" s="345"/>
      <c r="BT69" s="345"/>
      <c r="BU69" s="345"/>
      <c r="BV69" s="345"/>
    </row>
    <row r="70" spans="63:74" x14ac:dyDescent="0.15">
      <c r="BK70" s="345"/>
      <c r="BL70" s="345"/>
      <c r="BM70" s="345"/>
      <c r="BN70" s="345"/>
      <c r="BO70" s="345"/>
      <c r="BP70" s="345"/>
      <c r="BQ70" s="345"/>
      <c r="BR70" s="345"/>
      <c r="BS70" s="345"/>
      <c r="BT70" s="345"/>
      <c r="BU70" s="345"/>
      <c r="BV70" s="345"/>
    </row>
    <row r="71" spans="63:74" x14ac:dyDescent="0.15">
      <c r="BK71" s="345"/>
      <c r="BL71" s="345"/>
      <c r="BM71" s="345"/>
      <c r="BN71" s="345"/>
      <c r="BO71" s="345"/>
      <c r="BP71" s="345"/>
      <c r="BQ71" s="345"/>
      <c r="BR71" s="345"/>
      <c r="BS71" s="345"/>
      <c r="BT71" s="345"/>
      <c r="BU71" s="345"/>
      <c r="BV71" s="345"/>
    </row>
    <row r="72" spans="63:74" x14ac:dyDescent="0.15">
      <c r="BK72" s="345"/>
      <c r="BL72" s="345"/>
      <c r="BM72" s="345"/>
      <c r="BN72" s="345"/>
      <c r="BO72" s="345"/>
      <c r="BP72" s="345"/>
      <c r="BQ72" s="345"/>
      <c r="BR72" s="345"/>
      <c r="BS72" s="345"/>
      <c r="BT72" s="345"/>
      <c r="BU72" s="345"/>
      <c r="BV72" s="345"/>
    </row>
    <row r="73" spans="63:74" x14ac:dyDescent="0.15">
      <c r="BK73" s="345"/>
      <c r="BL73" s="345"/>
      <c r="BM73" s="345"/>
      <c r="BN73" s="345"/>
      <c r="BO73" s="345"/>
      <c r="BP73" s="345"/>
      <c r="BQ73" s="345"/>
      <c r="BR73" s="345"/>
      <c r="BS73" s="345"/>
      <c r="BT73" s="345"/>
      <c r="BU73" s="345"/>
      <c r="BV73" s="345"/>
    </row>
    <row r="74" spans="63:74" x14ac:dyDescent="0.15">
      <c r="BK74" s="345"/>
      <c r="BL74" s="345"/>
      <c r="BM74" s="345"/>
      <c r="BN74" s="345"/>
      <c r="BO74" s="345"/>
      <c r="BP74" s="345"/>
      <c r="BQ74" s="345"/>
      <c r="BR74" s="345"/>
      <c r="BS74" s="345"/>
      <c r="BT74" s="345"/>
      <c r="BU74" s="345"/>
      <c r="BV74" s="345"/>
    </row>
    <row r="75" spans="63:74" x14ac:dyDescent="0.15">
      <c r="BK75" s="345"/>
      <c r="BL75" s="345"/>
      <c r="BM75" s="345"/>
      <c r="BN75" s="345"/>
      <c r="BO75" s="345"/>
      <c r="BP75" s="345"/>
      <c r="BQ75" s="345"/>
      <c r="BR75" s="345"/>
      <c r="BS75" s="345"/>
      <c r="BT75" s="345"/>
      <c r="BU75" s="345"/>
      <c r="BV75" s="345"/>
    </row>
    <row r="76" spans="63:74" x14ac:dyDescent="0.15">
      <c r="BK76" s="345"/>
      <c r="BL76" s="345"/>
      <c r="BM76" s="345"/>
      <c r="BN76" s="345"/>
      <c r="BO76" s="345"/>
      <c r="BP76" s="345"/>
      <c r="BQ76" s="345"/>
      <c r="BR76" s="345"/>
      <c r="BS76" s="345"/>
      <c r="BT76" s="345"/>
      <c r="BU76" s="345"/>
      <c r="BV76" s="345"/>
    </row>
    <row r="77" spans="63:74" x14ac:dyDescent="0.15">
      <c r="BK77" s="345"/>
      <c r="BL77" s="345"/>
      <c r="BM77" s="345"/>
      <c r="BN77" s="345"/>
      <c r="BO77" s="345"/>
      <c r="BP77" s="345"/>
      <c r="BQ77" s="345"/>
      <c r="BR77" s="345"/>
      <c r="BS77" s="345"/>
      <c r="BT77" s="345"/>
      <c r="BU77" s="345"/>
      <c r="BV77" s="345"/>
    </row>
    <row r="78" spans="63:74" x14ac:dyDescent="0.15">
      <c r="BK78" s="345"/>
      <c r="BL78" s="345"/>
      <c r="BM78" s="345"/>
      <c r="BN78" s="345"/>
      <c r="BO78" s="345"/>
      <c r="BP78" s="345"/>
      <c r="BQ78" s="345"/>
      <c r="BR78" s="345"/>
      <c r="BS78" s="345"/>
      <c r="BT78" s="345"/>
      <c r="BU78" s="345"/>
      <c r="BV78" s="345"/>
    </row>
    <row r="79" spans="63:74" x14ac:dyDescent="0.15">
      <c r="BK79" s="345"/>
      <c r="BL79" s="345"/>
      <c r="BM79" s="345"/>
      <c r="BN79" s="345"/>
      <c r="BO79" s="345"/>
      <c r="BP79" s="345"/>
      <c r="BQ79" s="345"/>
      <c r="BR79" s="345"/>
      <c r="BS79" s="345"/>
      <c r="BT79" s="345"/>
      <c r="BU79" s="345"/>
      <c r="BV79" s="345"/>
    </row>
    <row r="80" spans="63:74" x14ac:dyDescent="0.15">
      <c r="BK80" s="345"/>
      <c r="BL80" s="345"/>
      <c r="BM80" s="345"/>
      <c r="BN80" s="345"/>
      <c r="BO80" s="345"/>
      <c r="BP80" s="345"/>
      <c r="BQ80" s="345"/>
      <c r="BR80" s="345"/>
      <c r="BS80" s="345"/>
      <c r="BT80" s="345"/>
      <c r="BU80" s="345"/>
      <c r="BV80" s="345"/>
    </row>
    <row r="81" spans="63:74" x14ac:dyDescent="0.15">
      <c r="BK81" s="345"/>
      <c r="BL81" s="345"/>
      <c r="BM81" s="345"/>
      <c r="BN81" s="345"/>
      <c r="BO81" s="345"/>
      <c r="BP81" s="345"/>
      <c r="BQ81" s="345"/>
      <c r="BR81" s="345"/>
      <c r="BS81" s="345"/>
      <c r="BT81" s="345"/>
      <c r="BU81" s="345"/>
      <c r="BV81" s="345"/>
    </row>
    <row r="82" spans="63:74" x14ac:dyDescent="0.15">
      <c r="BK82" s="345"/>
      <c r="BL82" s="345"/>
      <c r="BM82" s="345"/>
      <c r="BN82" s="345"/>
      <c r="BO82" s="345"/>
      <c r="BP82" s="345"/>
      <c r="BQ82" s="345"/>
      <c r="BR82" s="345"/>
      <c r="BS82" s="345"/>
      <c r="BT82" s="345"/>
      <c r="BU82" s="345"/>
      <c r="BV82" s="345"/>
    </row>
    <row r="83" spans="63:74" x14ac:dyDescent="0.15">
      <c r="BK83" s="345"/>
      <c r="BL83" s="345"/>
      <c r="BM83" s="345"/>
      <c r="BN83" s="345"/>
      <c r="BO83" s="345"/>
      <c r="BP83" s="345"/>
      <c r="BQ83" s="345"/>
      <c r="BR83" s="345"/>
      <c r="BS83" s="345"/>
      <c r="BT83" s="345"/>
      <c r="BU83" s="345"/>
      <c r="BV83" s="345"/>
    </row>
    <row r="84" spans="63:74" x14ac:dyDescent="0.15">
      <c r="BK84" s="345"/>
      <c r="BL84" s="345"/>
      <c r="BM84" s="345"/>
      <c r="BN84" s="345"/>
      <c r="BO84" s="345"/>
      <c r="BP84" s="345"/>
      <c r="BQ84" s="345"/>
      <c r="BR84" s="345"/>
      <c r="BS84" s="345"/>
      <c r="BT84" s="345"/>
      <c r="BU84" s="345"/>
      <c r="BV84" s="345"/>
    </row>
    <row r="85" spans="63:74" x14ac:dyDescent="0.15">
      <c r="BK85" s="345"/>
      <c r="BL85" s="345"/>
      <c r="BM85" s="345"/>
      <c r="BN85" s="345"/>
      <c r="BO85" s="345"/>
      <c r="BP85" s="345"/>
      <c r="BQ85" s="345"/>
      <c r="BR85" s="345"/>
      <c r="BS85" s="345"/>
      <c r="BT85" s="345"/>
      <c r="BU85" s="345"/>
      <c r="BV85" s="345"/>
    </row>
    <row r="86" spans="63:74" x14ac:dyDescent="0.15">
      <c r="BK86" s="345"/>
      <c r="BL86" s="345"/>
      <c r="BM86" s="345"/>
      <c r="BN86" s="345"/>
      <c r="BO86" s="345"/>
      <c r="BP86" s="345"/>
      <c r="BQ86" s="345"/>
      <c r="BR86" s="345"/>
      <c r="BS86" s="345"/>
      <c r="BT86" s="345"/>
      <c r="BU86" s="345"/>
      <c r="BV86" s="345"/>
    </row>
    <row r="87" spans="63:74" x14ac:dyDescent="0.15">
      <c r="BK87" s="345"/>
      <c r="BL87" s="345"/>
      <c r="BM87" s="345"/>
      <c r="BN87" s="345"/>
      <c r="BO87" s="345"/>
      <c r="BP87" s="345"/>
      <c r="BQ87" s="345"/>
      <c r="BR87" s="345"/>
      <c r="BS87" s="345"/>
      <c r="BT87" s="345"/>
      <c r="BU87" s="345"/>
      <c r="BV87" s="345"/>
    </row>
    <row r="88" spans="63:74" x14ac:dyDescent="0.15">
      <c r="BK88" s="345"/>
      <c r="BL88" s="345"/>
      <c r="BM88" s="345"/>
      <c r="BN88" s="345"/>
      <c r="BO88" s="345"/>
      <c r="BP88" s="345"/>
      <c r="BQ88" s="345"/>
      <c r="BR88" s="345"/>
      <c r="BS88" s="345"/>
      <c r="BT88" s="345"/>
      <c r="BU88" s="345"/>
      <c r="BV88" s="345"/>
    </row>
    <row r="89" spans="63:74" x14ac:dyDescent="0.15">
      <c r="BK89" s="345"/>
      <c r="BL89" s="345"/>
      <c r="BM89" s="345"/>
      <c r="BN89" s="345"/>
      <c r="BO89" s="345"/>
      <c r="BP89" s="345"/>
      <c r="BQ89" s="345"/>
      <c r="BR89" s="345"/>
      <c r="BS89" s="345"/>
      <c r="BT89" s="345"/>
      <c r="BU89" s="345"/>
      <c r="BV89" s="345"/>
    </row>
    <row r="90" spans="63:74" x14ac:dyDescent="0.15">
      <c r="BK90" s="345"/>
      <c r="BL90" s="345"/>
      <c r="BM90" s="345"/>
      <c r="BN90" s="345"/>
      <c r="BO90" s="345"/>
      <c r="BP90" s="345"/>
      <c r="BQ90" s="345"/>
      <c r="BR90" s="345"/>
      <c r="BS90" s="345"/>
      <c r="BT90" s="345"/>
      <c r="BU90" s="345"/>
      <c r="BV90" s="345"/>
    </row>
    <row r="91" spans="63:74" x14ac:dyDescent="0.15">
      <c r="BK91" s="345"/>
      <c r="BL91" s="345"/>
      <c r="BM91" s="345"/>
      <c r="BN91" s="345"/>
      <c r="BO91" s="345"/>
      <c r="BP91" s="345"/>
      <c r="BQ91" s="345"/>
      <c r="BR91" s="345"/>
      <c r="BS91" s="345"/>
      <c r="BT91" s="345"/>
      <c r="BU91" s="345"/>
      <c r="BV91" s="345"/>
    </row>
    <row r="92" spans="63:74" x14ac:dyDescent="0.15">
      <c r="BK92" s="345"/>
      <c r="BL92" s="345"/>
      <c r="BM92" s="345"/>
      <c r="BN92" s="345"/>
      <c r="BO92" s="345"/>
      <c r="BP92" s="345"/>
      <c r="BQ92" s="345"/>
      <c r="BR92" s="345"/>
      <c r="BS92" s="345"/>
      <c r="BT92" s="345"/>
      <c r="BU92" s="345"/>
      <c r="BV92" s="345"/>
    </row>
    <row r="93" spans="63:74" x14ac:dyDescent="0.15">
      <c r="BK93" s="345"/>
      <c r="BL93" s="345"/>
      <c r="BM93" s="345"/>
      <c r="BN93" s="345"/>
      <c r="BO93" s="345"/>
      <c r="BP93" s="345"/>
      <c r="BQ93" s="345"/>
      <c r="BR93" s="345"/>
      <c r="BS93" s="345"/>
      <c r="BT93" s="345"/>
      <c r="BU93" s="345"/>
      <c r="BV93" s="345"/>
    </row>
    <row r="94" spans="63:74" x14ac:dyDescent="0.15">
      <c r="BK94" s="345"/>
      <c r="BL94" s="345"/>
      <c r="BM94" s="345"/>
      <c r="BN94" s="345"/>
      <c r="BO94" s="345"/>
      <c r="BP94" s="345"/>
      <c r="BQ94" s="345"/>
      <c r="BR94" s="345"/>
      <c r="BS94" s="345"/>
      <c r="BT94" s="345"/>
      <c r="BU94" s="345"/>
      <c r="BV94" s="345"/>
    </row>
    <row r="95" spans="63:74" x14ac:dyDescent="0.15">
      <c r="BK95" s="345"/>
      <c r="BL95" s="345"/>
      <c r="BM95" s="345"/>
      <c r="BN95" s="345"/>
      <c r="BO95" s="345"/>
      <c r="BP95" s="345"/>
      <c r="BQ95" s="345"/>
      <c r="BR95" s="345"/>
      <c r="BS95" s="345"/>
      <c r="BT95" s="345"/>
      <c r="BU95" s="345"/>
      <c r="BV95" s="345"/>
    </row>
    <row r="96" spans="63:74" x14ac:dyDescent="0.15">
      <c r="BK96" s="345"/>
      <c r="BL96" s="345"/>
      <c r="BM96" s="345"/>
      <c r="BN96" s="345"/>
      <c r="BO96" s="345"/>
      <c r="BP96" s="345"/>
      <c r="BQ96" s="345"/>
      <c r="BR96" s="345"/>
      <c r="BS96" s="345"/>
      <c r="BT96" s="345"/>
      <c r="BU96" s="345"/>
      <c r="BV96" s="345"/>
    </row>
    <row r="97" spans="63:74" x14ac:dyDescent="0.15">
      <c r="BK97" s="345"/>
      <c r="BL97" s="345"/>
      <c r="BM97" s="345"/>
      <c r="BN97" s="345"/>
      <c r="BO97" s="345"/>
      <c r="BP97" s="345"/>
      <c r="BQ97" s="345"/>
      <c r="BR97" s="345"/>
      <c r="BS97" s="345"/>
      <c r="BT97" s="345"/>
      <c r="BU97" s="345"/>
      <c r="BV97" s="345"/>
    </row>
    <row r="98" spans="63:74" x14ac:dyDescent="0.15">
      <c r="BK98" s="345"/>
      <c r="BL98" s="345"/>
      <c r="BM98" s="345"/>
      <c r="BN98" s="345"/>
      <c r="BO98" s="345"/>
      <c r="BP98" s="345"/>
      <c r="BQ98" s="345"/>
      <c r="BR98" s="345"/>
      <c r="BS98" s="345"/>
      <c r="BT98" s="345"/>
      <c r="BU98" s="345"/>
      <c r="BV98" s="345"/>
    </row>
    <row r="99" spans="63:74" x14ac:dyDescent="0.15">
      <c r="BK99" s="345"/>
      <c r="BL99" s="345"/>
      <c r="BM99" s="345"/>
      <c r="BN99" s="345"/>
      <c r="BO99" s="345"/>
      <c r="BP99" s="345"/>
      <c r="BQ99" s="345"/>
      <c r="BR99" s="345"/>
      <c r="BS99" s="345"/>
      <c r="BT99" s="345"/>
      <c r="BU99" s="345"/>
      <c r="BV99" s="345"/>
    </row>
    <row r="100" spans="63:74" x14ac:dyDescent="0.15">
      <c r="BK100" s="345"/>
      <c r="BL100" s="345"/>
      <c r="BM100" s="345"/>
      <c r="BN100" s="345"/>
      <c r="BO100" s="345"/>
      <c r="BP100" s="345"/>
      <c r="BQ100" s="345"/>
      <c r="BR100" s="345"/>
      <c r="BS100" s="345"/>
      <c r="BT100" s="345"/>
      <c r="BU100" s="345"/>
      <c r="BV100" s="345"/>
    </row>
    <row r="101" spans="63:74" x14ac:dyDescent="0.15">
      <c r="BK101" s="345"/>
      <c r="BL101" s="345"/>
      <c r="BM101" s="345"/>
      <c r="BN101" s="345"/>
      <c r="BO101" s="345"/>
      <c r="BP101" s="345"/>
      <c r="BQ101" s="345"/>
      <c r="BR101" s="345"/>
      <c r="BS101" s="345"/>
      <c r="BT101" s="345"/>
      <c r="BU101" s="345"/>
      <c r="BV101" s="345"/>
    </row>
    <row r="102" spans="63:74" x14ac:dyDescent="0.15">
      <c r="BK102" s="345"/>
      <c r="BL102" s="345"/>
      <c r="BM102" s="345"/>
      <c r="BN102" s="345"/>
      <c r="BO102" s="345"/>
      <c r="BP102" s="345"/>
      <c r="BQ102" s="345"/>
      <c r="BR102" s="345"/>
      <c r="BS102" s="345"/>
      <c r="BT102" s="345"/>
      <c r="BU102" s="345"/>
      <c r="BV102" s="345"/>
    </row>
    <row r="103" spans="63:74" x14ac:dyDescent="0.15">
      <c r="BK103" s="345"/>
      <c r="BL103" s="345"/>
      <c r="BM103" s="345"/>
      <c r="BN103" s="345"/>
      <c r="BO103" s="345"/>
      <c r="BP103" s="345"/>
      <c r="BQ103" s="345"/>
      <c r="BR103" s="345"/>
      <c r="BS103" s="345"/>
      <c r="BT103" s="345"/>
      <c r="BU103" s="345"/>
      <c r="BV103" s="345"/>
    </row>
    <row r="104" spans="63:74" x14ac:dyDescent="0.15">
      <c r="BK104" s="345"/>
      <c r="BL104" s="345"/>
      <c r="BM104" s="345"/>
      <c r="BN104" s="345"/>
      <c r="BO104" s="345"/>
      <c r="BP104" s="345"/>
      <c r="BQ104" s="345"/>
      <c r="BR104" s="345"/>
      <c r="BS104" s="345"/>
      <c r="BT104" s="345"/>
      <c r="BU104" s="345"/>
      <c r="BV104" s="345"/>
    </row>
    <row r="105" spans="63:74" x14ac:dyDescent="0.15">
      <c r="BK105" s="345"/>
      <c r="BL105" s="345"/>
      <c r="BM105" s="345"/>
      <c r="BN105" s="345"/>
      <c r="BO105" s="345"/>
      <c r="BP105" s="345"/>
      <c r="BQ105" s="345"/>
      <c r="BR105" s="345"/>
      <c r="BS105" s="345"/>
      <c r="BT105" s="345"/>
      <c r="BU105" s="345"/>
      <c r="BV105" s="345"/>
    </row>
    <row r="106" spans="63:74" x14ac:dyDescent="0.15">
      <c r="BK106" s="345"/>
      <c r="BL106" s="345"/>
      <c r="BM106" s="345"/>
      <c r="BN106" s="345"/>
      <c r="BO106" s="345"/>
      <c r="BP106" s="345"/>
      <c r="BQ106" s="345"/>
      <c r="BR106" s="345"/>
      <c r="BS106" s="345"/>
      <c r="BT106" s="345"/>
      <c r="BU106" s="345"/>
      <c r="BV106" s="345"/>
    </row>
    <row r="107" spans="63:74" x14ac:dyDescent="0.15">
      <c r="BK107" s="345"/>
      <c r="BL107" s="345"/>
      <c r="BM107" s="345"/>
      <c r="BN107" s="345"/>
      <c r="BO107" s="345"/>
      <c r="BP107" s="345"/>
      <c r="BQ107" s="345"/>
      <c r="BR107" s="345"/>
      <c r="BS107" s="345"/>
      <c r="BT107" s="345"/>
      <c r="BU107" s="345"/>
      <c r="BV107" s="345"/>
    </row>
    <row r="108" spans="63:74" x14ac:dyDescent="0.15">
      <c r="BK108" s="345"/>
      <c r="BL108" s="345"/>
      <c r="BM108" s="345"/>
      <c r="BN108" s="345"/>
      <c r="BO108" s="345"/>
      <c r="BP108" s="345"/>
      <c r="BQ108" s="345"/>
      <c r="BR108" s="345"/>
      <c r="BS108" s="345"/>
      <c r="BT108" s="345"/>
      <c r="BU108" s="345"/>
      <c r="BV108" s="345"/>
    </row>
    <row r="109" spans="63:74" x14ac:dyDescent="0.15">
      <c r="BK109" s="345"/>
      <c r="BL109" s="345"/>
      <c r="BM109" s="345"/>
      <c r="BN109" s="345"/>
      <c r="BO109" s="345"/>
      <c r="BP109" s="345"/>
      <c r="BQ109" s="345"/>
      <c r="BR109" s="345"/>
      <c r="BS109" s="345"/>
      <c r="BT109" s="345"/>
      <c r="BU109" s="345"/>
      <c r="BV109" s="345"/>
    </row>
    <row r="110" spans="63:74" x14ac:dyDescent="0.15">
      <c r="BK110" s="345"/>
      <c r="BL110" s="345"/>
      <c r="BM110" s="345"/>
      <c r="BN110" s="345"/>
      <c r="BO110" s="345"/>
      <c r="BP110" s="345"/>
      <c r="BQ110" s="345"/>
      <c r="BR110" s="345"/>
      <c r="BS110" s="345"/>
      <c r="BT110" s="345"/>
      <c r="BU110" s="345"/>
      <c r="BV110" s="345"/>
    </row>
    <row r="111" spans="63:74" x14ac:dyDescent="0.15">
      <c r="BK111" s="345"/>
      <c r="BL111" s="345"/>
      <c r="BM111" s="345"/>
      <c r="BN111" s="345"/>
      <c r="BO111" s="345"/>
      <c r="BP111" s="345"/>
      <c r="BQ111" s="345"/>
      <c r="BR111" s="345"/>
      <c r="BS111" s="345"/>
      <c r="BT111" s="345"/>
      <c r="BU111" s="345"/>
      <c r="BV111" s="345"/>
    </row>
    <row r="112" spans="63:74" x14ac:dyDescent="0.15">
      <c r="BK112" s="345"/>
      <c r="BL112" s="345"/>
      <c r="BM112" s="345"/>
      <c r="BN112" s="345"/>
      <c r="BO112" s="345"/>
      <c r="BP112" s="345"/>
      <c r="BQ112" s="345"/>
      <c r="BR112" s="345"/>
      <c r="BS112" s="345"/>
      <c r="BT112" s="345"/>
      <c r="BU112" s="345"/>
      <c r="BV112" s="345"/>
    </row>
    <row r="113" spans="63:74" x14ac:dyDescent="0.15">
      <c r="BK113" s="345"/>
      <c r="BL113" s="345"/>
      <c r="BM113" s="345"/>
      <c r="BN113" s="345"/>
      <c r="BO113" s="345"/>
      <c r="BP113" s="345"/>
      <c r="BQ113" s="345"/>
      <c r="BR113" s="345"/>
      <c r="BS113" s="345"/>
      <c r="BT113" s="345"/>
      <c r="BU113" s="345"/>
      <c r="BV113" s="345"/>
    </row>
    <row r="114" spans="63:74" x14ac:dyDescent="0.15">
      <c r="BK114" s="345"/>
      <c r="BL114" s="345"/>
      <c r="BM114" s="345"/>
      <c r="BN114" s="345"/>
      <c r="BO114" s="345"/>
      <c r="BP114" s="345"/>
      <c r="BQ114" s="345"/>
      <c r="BR114" s="345"/>
      <c r="BS114" s="345"/>
      <c r="BT114" s="345"/>
      <c r="BU114" s="345"/>
      <c r="BV114" s="345"/>
    </row>
    <row r="115" spans="63:74" x14ac:dyDescent="0.15">
      <c r="BK115" s="345"/>
      <c r="BL115" s="345"/>
      <c r="BM115" s="345"/>
      <c r="BN115" s="345"/>
      <c r="BO115" s="345"/>
      <c r="BP115" s="345"/>
      <c r="BQ115" s="345"/>
      <c r="BR115" s="345"/>
      <c r="BS115" s="345"/>
      <c r="BT115" s="345"/>
      <c r="BU115" s="345"/>
      <c r="BV115" s="345"/>
    </row>
    <row r="116" spans="63:74" x14ac:dyDescent="0.15">
      <c r="BK116" s="345"/>
      <c r="BL116" s="345"/>
      <c r="BM116" s="345"/>
      <c r="BN116" s="345"/>
      <c r="BO116" s="345"/>
      <c r="BP116" s="345"/>
      <c r="BQ116" s="345"/>
      <c r="BR116" s="345"/>
      <c r="BS116" s="345"/>
      <c r="BT116" s="345"/>
      <c r="BU116" s="345"/>
      <c r="BV116" s="345"/>
    </row>
    <row r="117" spans="63:74" x14ac:dyDescent="0.15">
      <c r="BK117" s="345"/>
      <c r="BL117" s="345"/>
      <c r="BM117" s="345"/>
      <c r="BN117" s="345"/>
      <c r="BO117" s="345"/>
      <c r="BP117" s="345"/>
      <c r="BQ117" s="345"/>
      <c r="BR117" s="345"/>
      <c r="BS117" s="345"/>
      <c r="BT117" s="345"/>
      <c r="BU117" s="345"/>
      <c r="BV117" s="345"/>
    </row>
    <row r="118" spans="63:74" x14ac:dyDescent="0.15">
      <c r="BK118" s="345"/>
      <c r="BL118" s="345"/>
      <c r="BM118" s="345"/>
      <c r="BN118" s="345"/>
      <c r="BO118" s="345"/>
      <c r="BP118" s="345"/>
      <c r="BQ118" s="345"/>
      <c r="BR118" s="345"/>
      <c r="BS118" s="345"/>
      <c r="BT118" s="345"/>
      <c r="BU118" s="345"/>
      <c r="BV118" s="345"/>
    </row>
    <row r="119" spans="63:74" x14ac:dyDescent="0.15">
      <c r="BK119" s="345"/>
      <c r="BL119" s="345"/>
      <c r="BM119" s="345"/>
      <c r="BN119" s="345"/>
      <c r="BO119" s="345"/>
      <c r="BP119" s="345"/>
      <c r="BQ119" s="345"/>
      <c r="BR119" s="345"/>
      <c r="BS119" s="345"/>
      <c r="BT119" s="345"/>
      <c r="BU119" s="345"/>
      <c r="BV119" s="345"/>
    </row>
    <row r="120" spans="63:74" x14ac:dyDescent="0.15">
      <c r="BK120" s="345"/>
      <c r="BL120" s="345"/>
      <c r="BM120" s="345"/>
      <c r="BN120" s="345"/>
      <c r="BO120" s="345"/>
      <c r="BP120" s="345"/>
      <c r="BQ120" s="345"/>
      <c r="BR120" s="345"/>
      <c r="BS120" s="345"/>
      <c r="BT120" s="345"/>
      <c r="BU120" s="345"/>
      <c r="BV120" s="345"/>
    </row>
    <row r="121" spans="63:74" x14ac:dyDescent="0.15">
      <c r="BK121" s="345"/>
      <c r="BL121" s="345"/>
      <c r="BM121" s="345"/>
      <c r="BN121" s="345"/>
      <c r="BO121" s="345"/>
      <c r="BP121" s="345"/>
      <c r="BQ121" s="345"/>
      <c r="BR121" s="345"/>
      <c r="BS121" s="345"/>
      <c r="BT121" s="345"/>
      <c r="BU121" s="345"/>
      <c r="BV121" s="345"/>
    </row>
    <row r="122" spans="63:74" x14ac:dyDescent="0.15">
      <c r="BK122" s="345"/>
      <c r="BL122" s="345"/>
      <c r="BM122" s="345"/>
      <c r="BN122" s="345"/>
      <c r="BO122" s="345"/>
      <c r="BP122" s="345"/>
      <c r="BQ122" s="345"/>
      <c r="BR122" s="345"/>
      <c r="BS122" s="345"/>
      <c r="BT122" s="345"/>
      <c r="BU122" s="345"/>
      <c r="BV122" s="345"/>
    </row>
    <row r="123" spans="63:74" x14ac:dyDescent="0.15">
      <c r="BK123" s="345"/>
      <c r="BL123" s="345"/>
      <c r="BM123" s="345"/>
      <c r="BN123" s="345"/>
      <c r="BO123" s="345"/>
      <c r="BP123" s="345"/>
      <c r="BQ123" s="345"/>
      <c r="BR123" s="345"/>
      <c r="BS123" s="345"/>
      <c r="BT123" s="345"/>
      <c r="BU123" s="345"/>
      <c r="BV123" s="345"/>
    </row>
    <row r="124" spans="63:74" x14ac:dyDescent="0.15">
      <c r="BK124" s="345"/>
      <c r="BL124" s="345"/>
      <c r="BM124" s="345"/>
      <c r="BN124" s="345"/>
      <c r="BO124" s="345"/>
      <c r="BP124" s="345"/>
      <c r="BQ124" s="345"/>
      <c r="BR124" s="345"/>
      <c r="BS124" s="345"/>
      <c r="BT124" s="345"/>
      <c r="BU124" s="345"/>
      <c r="BV124" s="345"/>
    </row>
    <row r="125" spans="63:74" x14ac:dyDescent="0.15">
      <c r="BK125" s="345"/>
      <c r="BL125" s="345"/>
      <c r="BM125" s="345"/>
      <c r="BN125" s="345"/>
      <c r="BO125" s="345"/>
      <c r="BP125" s="345"/>
      <c r="BQ125" s="345"/>
      <c r="BR125" s="345"/>
      <c r="BS125" s="345"/>
      <c r="BT125" s="345"/>
      <c r="BU125" s="345"/>
      <c r="BV125" s="345"/>
    </row>
    <row r="126" spans="63:74" x14ac:dyDescent="0.15">
      <c r="BK126" s="345"/>
      <c r="BL126" s="345"/>
      <c r="BM126" s="345"/>
      <c r="BN126" s="345"/>
      <c r="BO126" s="345"/>
      <c r="BP126" s="345"/>
      <c r="BQ126" s="345"/>
      <c r="BR126" s="345"/>
      <c r="BS126" s="345"/>
      <c r="BT126" s="345"/>
      <c r="BU126" s="345"/>
      <c r="BV126" s="345"/>
    </row>
    <row r="127" spans="63:74" x14ac:dyDescent="0.15">
      <c r="BK127" s="345"/>
      <c r="BL127" s="345"/>
      <c r="BM127" s="345"/>
      <c r="BN127" s="345"/>
      <c r="BO127" s="345"/>
      <c r="BP127" s="345"/>
      <c r="BQ127" s="345"/>
      <c r="BR127" s="345"/>
      <c r="BS127" s="345"/>
      <c r="BT127" s="345"/>
      <c r="BU127" s="345"/>
      <c r="BV127" s="345"/>
    </row>
    <row r="128" spans="63:74" x14ac:dyDescent="0.15">
      <c r="BK128" s="345"/>
      <c r="BL128" s="345"/>
      <c r="BM128" s="345"/>
      <c r="BN128" s="345"/>
      <c r="BO128" s="345"/>
      <c r="BP128" s="345"/>
      <c r="BQ128" s="345"/>
      <c r="BR128" s="345"/>
      <c r="BS128" s="345"/>
      <c r="BT128" s="345"/>
      <c r="BU128" s="345"/>
      <c r="BV128" s="345"/>
    </row>
    <row r="129" spans="63:74" x14ac:dyDescent="0.15">
      <c r="BK129" s="345"/>
      <c r="BL129" s="345"/>
      <c r="BM129" s="345"/>
      <c r="BN129" s="345"/>
      <c r="BO129" s="345"/>
      <c r="BP129" s="345"/>
      <c r="BQ129" s="345"/>
      <c r="BR129" s="345"/>
      <c r="BS129" s="345"/>
      <c r="BT129" s="345"/>
      <c r="BU129" s="345"/>
      <c r="BV129" s="345"/>
    </row>
    <row r="130" spans="63:74" x14ac:dyDescent="0.15">
      <c r="BK130" s="345"/>
      <c r="BL130" s="345"/>
      <c r="BM130" s="345"/>
      <c r="BN130" s="345"/>
      <c r="BO130" s="345"/>
      <c r="BP130" s="345"/>
      <c r="BQ130" s="345"/>
      <c r="BR130" s="345"/>
      <c r="BS130" s="345"/>
      <c r="BT130" s="345"/>
      <c r="BU130" s="345"/>
      <c r="BV130" s="345"/>
    </row>
    <row r="131" spans="63:74" x14ac:dyDescent="0.15">
      <c r="BK131" s="345"/>
      <c r="BL131" s="345"/>
      <c r="BM131" s="345"/>
      <c r="BN131" s="345"/>
      <c r="BO131" s="345"/>
      <c r="BP131" s="345"/>
      <c r="BQ131" s="345"/>
      <c r="BR131" s="345"/>
      <c r="BS131" s="345"/>
      <c r="BT131" s="345"/>
      <c r="BU131" s="345"/>
      <c r="BV131" s="345"/>
    </row>
    <row r="132" spans="63:74" x14ac:dyDescent="0.15">
      <c r="BK132" s="345"/>
      <c r="BL132" s="345"/>
      <c r="BM132" s="345"/>
      <c r="BN132" s="345"/>
      <c r="BO132" s="345"/>
      <c r="BP132" s="345"/>
      <c r="BQ132" s="345"/>
      <c r="BR132" s="345"/>
      <c r="BS132" s="345"/>
      <c r="BT132" s="345"/>
      <c r="BU132" s="345"/>
      <c r="BV132" s="345"/>
    </row>
    <row r="133" spans="63:74" x14ac:dyDescent="0.15">
      <c r="BK133" s="345"/>
      <c r="BL133" s="345"/>
      <c r="BM133" s="345"/>
      <c r="BN133" s="345"/>
      <c r="BO133" s="345"/>
      <c r="BP133" s="345"/>
      <c r="BQ133" s="345"/>
      <c r="BR133" s="345"/>
      <c r="BS133" s="345"/>
      <c r="BT133" s="345"/>
      <c r="BU133" s="345"/>
      <c r="BV133" s="345"/>
    </row>
    <row r="134" spans="63:74" x14ac:dyDescent="0.15">
      <c r="BK134" s="345"/>
      <c r="BL134" s="345"/>
      <c r="BM134" s="345"/>
      <c r="BN134" s="345"/>
      <c r="BO134" s="345"/>
      <c r="BP134" s="345"/>
      <c r="BQ134" s="345"/>
      <c r="BR134" s="345"/>
      <c r="BS134" s="345"/>
      <c r="BT134" s="345"/>
      <c r="BU134" s="345"/>
      <c r="BV134" s="345"/>
    </row>
    <row r="135" spans="63:74" x14ac:dyDescent="0.15">
      <c r="BK135" s="345"/>
      <c r="BL135" s="345"/>
      <c r="BM135" s="345"/>
      <c r="BN135" s="345"/>
      <c r="BO135" s="345"/>
      <c r="BP135" s="345"/>
      <c r="BQ135" s="345"/>
      <c r="BR135" s="345"/>
      <c r="BS135" s="345"/>
      <c r="BT135" s="345"/>
      <c r="BU135" s="345"/>
      <c r="BV135" s="345"/>
    </row>
    <row r="136" spans="63:74" x14ac:dyDescent="0.15">
      <c r="BK136" s="345"/>
      <c r="BL136" s="345"/>
      <c r="BM136" s="345"/>
      <c r="BN136" s="345"/>
      <c r="BO136" s="345"/>
      <c r="BP136" s="345"/>
      <c r="BQ136" s="345"/>
      <c r="BR136" s="345"/>
      <c r="BS136" s="345"/>
      <c r="BT136" s="345"/>
      <c r="BU136" s="345"/>
      <c r="BV136" s="345"/>
    </row>
    <row r="137" spans="63:74" x14ac:dyDescent="0.15">
      <c r="BK137" s="345"/>
      <c r="BL137" s="345"/>
      <c r="BM137" s="345"/>
      <c r="BN137" s="345"/>
      <c r="BO137" s="345"/>
      <c r="BP137" s="345"/>
      <c r="BQ137" s="345"/>
      <c r="BR137" s="345"/>
      <c r="BS137" s="345"/>
      <c r="BT137" s="345"/>
      <c r="BU137" s="345"/>
      <c r="BV137" s="345"/>
    </row>
    <row r="138" spans="63:74" x14ac:dyDescent="0.15">
      <c r="BK138" s="345"/>
      <c r="BL138" s="345"/>
      <c r="BM138" s="345"/>
      <c r="BN138" s="345"/>
      <c r="BO138" s="345"/>
      <c r="BP138" s="345"/>
      <c r="BQ138" s="345"/>
      <c r="BR138" s="345"/>
      <c r="BS138" s="345"/>
      <c r="BT138" s="345"/>
      <c r="BU138" s="345"/>
      <c r="BV138" s="345"/>
    </row>
    <row r="139" spans="63:74" x14ac:dyDescent="0.15">
      <c r="BK139" s="345"/>
      <c r="BL139" s="345"/>
      <c r="BM139" s="345"/>
      <c r="BN139" s="345"/>
      <c r="BO139" s="345"/>
      <c r="BP139" s="345"/>
      <c r="BQ139" s="345"/>
      <c r="BR139" s="345"/>
      <c r="BS139" s="345"/>
      <c r="BT139" s="345"/>
      <c r="BU139" s="345"/>
      <c r="BV139" s="345"/>
    </row>
    <row r="140" spans="63:74" x14ac:dyDescent="0.15">
      <c r="BK140" s="345"/>
      <c r="BL140" s="345"/>
      <c r="BM140" s="345"/>
      <c r="BN140" s="345"/>
      <c r="BO140" s="345"/>
      <c r="BP140" s="345"/>
      <c r="BQ140" s="345"/>
      <c r="BR140" s="345"/>
      <c r="BS140" s="345"/>
      <c r="BT140" s="345"/>
      <c r="BU140" s="345"/>
      <c r="BV140" s="345"/>
    </row>
    <row r="141" spans="63:74" x14ac:dyDescent="0.15">
      <c r="BK141" s="345"/>
      <c r="BL141" s="345"/>
      <c r="BM141" s="345"/>
      <c r="BN141" s="345"/>
      <c r="BO141" s="345"/>
      <c r="BP141" s="345"/>
      <c r="BQ141" s="345"/>
      <c r="BR141" s="345"/>
      <c r="BS141" s="345"/>
      <c r="BT141" s="345"/>
      <c r="BU141" s="345"/>
      <c r="BV141" s="345"/>
    </row>
    <row r="142" spans="63:74" x14ac:dyDescent="0.15">
      <c r="BK142" s="345"/>
      <c r="BL142" s="345"/>
      <c r="BM142" s="345"/>
      <c r="BN142" s="345"/>
      <c r="BO142" s="345"/>
      <c r="BP142" s="345"/>
      <c r="BQ142" s="345"/>
      <c r="BR142" s="345"/>
      <c r="BS142" s="345"/>
      <c r="BT142" s="345"/>
      <c r="BU142" s="345"/>
      <c r="BV142" s="345"/>
    </row>
    <row r="143" spans="63:74" x14ac:dyDescent="0.15">
      <c r="BK143" s="345"/>
      <c r="BL143" s="345"/>
      <c r="BM143" s="345"/>
      <c r="BN143" s="345"/>
      <c r="BO143" s="345"/>
      <c r="BP143" s="345"/>
      <c r="BQ143" s="345"/>
      <c r="BR143" s="345"/>
      <c r="BS143" s="345"/>
      <c r="BT143" s="345"/>
      <c r="BU143" s="345"/>
      <c r="BV143" s="345"/>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3">
    <pageSetUpPr fitToPage="1"/>
  </sheetPr>
  <dimension ref="A1:BV144"/>
  <sheetViews>
    <sheetView showGridLines="0" tabSelected="1" workbookViewId="0">
      <pane xSplit="2" ySplit="4" topLeftCell="C5" activePane="bottomRight" state="frozen"/>
      <selection pane="topRight" activeCell="C1" sqref="C1"/>
      <selection pane="bottomLeft" activeCell="A5" sqref="A5"/>
      <selection pane="bottomRight" activeCell="B1" sqref="B1:AL1"/>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7" width="6.5703125" style="338" customWidth="1"/>
    <col min="58" max="58" width="6.5703125" style="672" customWidth="1"/>
    <col min="59" max="62" width="6.5703125" style="338" customWidth="1"/>
    <col min="63" max="74" width="6.5703125" style="12" customWidth="1"/>
    <col min="75" max="16384" width="9.5703125" style="12"/>
  </cols>
  <sheetData>
    <row r="1" spans="1:74" s="11" customFormat="1" ht="12.75" x14ac:dyDescent="0.2">
      <c r="A1" s="760" t="s">
        <v>1039</v>
      </c>
      <c r="B1" s="767" t="s">
        <v>254</v>
      </c>
      <c r="C1" s="768"/>
      <c r="D1" s="768"/>
      <c r="E1" s="768"/>
      <c r="F1" s="768"/>
      <c r="G1" s="768"/>
      <c r="H1" s="768"/>
      <c r="I1" s="768"/>
      <c r="J1" s="768"/>
      <c r="K1" s="768"/>
      <c r="L1" s="768"/>
      <c r="M1" s="768"/>
      <c r="N1" s="768"/>
      <c r="O1" s="768"/>
      <c r="P1" s="768"/>
      <c r="Q1" s="768"/>
      <c r="R1" s="768"/>
      <c r="S1" s="768"/>
      <c r="T1" s="768"/>
      <c r="U1" s="768"/>
      <c r="V1" s="768"/>
      <c r="W1" s="768"/>
      <c r="X1" s="768"/>
      <c r="Y1" s="768"/>
      <c r="Z1" s="768"/>
      <c r="AA1" s="768"/>
      <c r="AB1" s="768"/>
      <c r="AC1" s="768"/>
      <c r="AD1" s="768"/>
      <c r="AE1" s="768"/>
      <c r="AF1" s="768"/>
      <c r="AG1" s="768"/>
      <c r="AH1" s="768"/>
      <c r="AI1" s="768"/>
      <c r="AJ1" s="768"/>
      <c r="AK1" s="768"/>
      <c r="AL1" s="768"/>
      <c r="AY1" s="497"/>
      <c r="AZ1" s="497"/>
      <c r="BA1" s="497"/>
      <c r="BB1" s="497"/>
      <c r="BC1" s="497"/>
      <c r="BD1" s="497"/>
      <c r="BE1" s="497"/>
      <c r="BF1" s="666"/>
      <c r="BG1" s="497"/>
      <c r="BH1" s="497"/>
      <c r="BI1" s="497"/>
      <c r="BJ1" s="497"/>
    </row>
    <row r="2" spans="1:74" s="13" customFormat="1" ht="12.75" x14ac:dyDescent="0.2">
      <c r="A2" s="761"/>
      <c r="B2" s="543" t="str">
        <f>"U.S. Energy Information Administration  |  Short-Term Energy Outlook  - "&amp;Dates!D1</f>
        <v>U.S. Energy Information Administration  |  Short-Term Energy Outlook  - November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3"/>
      <c r="AY2" s="416"/>
      <c r="AZ2" s="416"/>
      <c r="BA2" s="416"/>
      <c r="BB2" s="416"/>
      <c r="BC2" s="416"/>
      <c r="BD2" s="416"/>
      <c r="BE2" s="416"/>
      <c r="BF2" s="667"/>
      <c r="BG2" s="416"/>
      <c r="BH2" s="416"/>
      <c r="BI2" s="416"/>
      <c r="BJ2" s="416"/>
    </row>
    <row r="3" spans="1:74" ht="12.75" x14ac:dyDescent="0.2">
      <c r="A3" s="14"/>
      <c r="B3" s="15"/>
      <c r="C3" s="769">
        <f>Dates!D3</f>
        <v>2011</v>
      </c>
      <c r="D3" s="765"/>
      <c r="E3" s="765"/>
      <c r="F3" s="765"/>
      <c r="G3" s="765"/>
      <c r="H3" s="765"/>
      <c r="I3" s="765"/>
      <c r="J3" s="765"/>
      <c r="K3" s="765"/>
      <c r="L3" s="765"/>
      <c r="M3" s="765"/>
      <c r="N3" s="766"/>
      <c r="O3" s="769">
        <f>C3+1</f>
        <v>2012</v>
      </c>
      <c r="P3" s="770"/>
      <c r="Q3" s="770"/>
      <c r="R3" s="770"/>
      <c r="S3" s="770"/>
      <c r="T3" s="770"/>
      <c r="U3" s="770"/>
      <c r="V3" s="770"/>
      <c r="W3" s="770"/>
      <c r="X3" s="765"/>
      <c r="Y3" s="765"/>
      <c r="Z3" s="766"/>
      <c r="AA3" s="762">
        <f>O3+1</f>
        <v>2013</v>
      </c>
      <c r="AB3" s="765"/>
      <c r="AC3" s="765"/>
      <c r="AD3" s="765"/>
      <c r="AE3" s="765"/>
      <c r="AF3" s="765"/>
      <c r="AG3" s="765"/>
      <c r="AH3" s="765"/>
      <c r="AI3" s="765"/>
      <c r="AJ3" s="765"/>
      <c r="AK3" s="765"/>
      <c r="AL3" s="766"/>
      <c r="AM3" s="762">
        <f>AA3+1</f>
        <v>2014</v>
      </c>
      <c r="AN3" s="765"/>
      <c r="AO3" s="765"/>
      <c r="AP3" s="765"/>
      <c r="AQ3" s="765"/>
      <c r="AR3" s="765"/>
      <c r="AS3" s="765"/>
      <c r="AT3" s="765"/>
      <c r="AU3" s="765"/>
      <c r="AV3" s="765"/>
      <c r="AW3" s="765"/>
      <c r="AX3" s="766"/>
      <c r="AY3" s="762">
        <f>AM3+1</f>
        <v>2015</v>
      </c>
      <c r="AZ3" s="763"/>
      <c r="BA3" s="763"/>
      <c r="BB3" s="763"/>
      <c r="BC3" s="763"/>
      <c r="BD3" s="763"/>
      <c r="BE3" s="763"/>
      <c r="BF3" s="763"/>
      <c r="BG3" s="763"/>
      <c r="BH3" s="763"/>
      <c r="BI3" s="763"/>
      <c r="BJ3" s="764"/>
      <c r="BK3" s="762">
        <f>AY3+1</f>
        <v>2016</v>
      </c>
      <c r="BL3" s="765"/>
      <c r="BM3" s="765"/>
      <c r="BN3" s="765"/>
      <c r="BO3" s="765"/>
      <c r="BP3" s="765"/>
      <c r="BQ3" s="765"/>
      <c r="BR3" s="765"/>
      <c r="BS3" s="765"/>
      <c r="BT3" s="765"/>
      <c r="BU3" s="765"/>
      <c r="BV3" s="766"/>
    </row>
    <row r="4" spans="1:74" x14ac:dyDescent="0.2">
      <c r="A4" s="16"/>
      <c r="B4" s="17"/>
      <c r="C4" s="18" t="s">
        <v>636</v>
      </c>
      <c r="D4" s="18" t="s">
        <v>637</v>
      </c>
      <c r="E4" s="18" t="s">
        <v>638</v>
      </c>
      <c r="F4" s="18" t="s">
        <v>639</v>
      </c>
      <c r="G4" s="18" t="s">
        <v>640</v>
      </c>
      <c r="H4" s="18" t="s">
        <v>641</v>
      </c>
      <c r="I4" s="18" t="s">
        <v>642</v>
      </c>
      <c r="J4" s="18" t="s">
        <v>643</v>
      </c>
      <c r="K4" s="18" t="s">
        <v>644</v>
      </c>
      <c r="L4" s="18" t="s">
        <v>645</v>
      </c>
      <c r="M4" s="18" t="s">
        <v>646</v>
      </c>
      <c r="N4" s="18" t="s">
        <v>647</v>
      </c>
      <c r="O4" s="18" t="s">
        <v>636</v>
      </c>
      <c r="P4" s="18" t="s">
        <v>637</v>
      </c>
      <c r="Q4" s="18" t="s">
        <v>638</v>
      </c>
      <c r="R4" s="18" t="s">
        <v>639</v>
      </c>
      <c r="S4" s="18" t="s">
        <v>640</v>
      </c>
      <c r="T4" s="18" t="s">
        <v>641</v>
      </c>
      <c r="U4" s="18" t="s">
        <v>642</v>
      </c>
      <c r="V4" s="18" t="s">
        <v>643</v>
      </c>
      <c r="W4" s="18" t="s">
        <v>644</v>
      </c>
      <c r="X4" s="18" t="s">
        <v>645</v>
      </c>
      <c r="Y4" s="18" t="s">
        <v>646</v>
      </c>
      <c r="Z4" s="18" t="s">
        <v>647</v>
      </c>
      <c r="AA4" s="18" t="s">
        <v>636</v>
      </c>
      <c r="AB4" s="18" t="s">
        <v>637</v>
      </c>
      <c r="AC4" s="18" t="s">
        <v>638</v>
      </c>
      <c r="AD4" s="18" t="s">
        <v>639</v>
      </c>
      <c r="AE4" s="18" t="s">
        <v>640</v>
      </c>
      <c r="AF4" s="18" t="s">
        <v>641</v>
      </c>
      <c r="AG4" s="18" t="s">
        <v>642</v>
      </c>
      <c r="AH4" s="18" t="s">
        <v>643</v>
      </c>
      <c r="AI4" s="18" t="s">
        <v>644</v>
      </c>
      <c r="AJ4" s="18" t="s">
        <v>645</v>
      </c>
      <c r="AK4" s="18" t="s">
        <v>646</v>
      </c>
      <c r="AL4" s="18" t="s">
        <v>647</v>
      </c>
      <c r="AM4" s="18" t="s">
        <v>636</v>
      </c>
      <c r="AN4" s="18" t="s">
        <v>637</v>
      </c>
      <c r="AO4" s="18" t="s">
        <v>638</v>
      </c>
      <c r="AP4" s="18" t="s">
        <v>639</v>
      </c>
      <c r="AQ4" s="18" t="s">
        <v>640</v>
      </c>
      <c r="AR4" s="18" t="s">
        <v>641</v>
      </c>
      <c r="AS4" s="18" t="s">
        <v>642</v>
      </c>
      <c r="AT4" s="18" t="s">
        <v>643</v>
      </c>
      <c r="AU4" s="18" t="s">
        <v>644</v>
      </c>
      <c r="AV4" s="18" t="s">
        <v>645</v>
      </c>
      <c r="AW4" s="18" t="s">
        <v>646</v>
      </c>
      <c r="AX4" s="18" t="s">
        <v>647</v>
      </c>
      <c r="AY4" s="18" t="s">
        <v>636</v>
      </c>
      <c r="AZ4" s="18" t="s">
        <v>637</v>
      </c>
      <c r="BA4" s="18" t="s">
        <v>638</v>
      </c>
      <c r="BB4" s="18" t="s">
        <v>639</v>
      </c>
      <c r="BC4" s="18" t="s">
        <v>640</v>
      </c>
      <c r="BD4" s="18" t="s">
        <v>641</v>
      </c>
      <c r="BE4" s="18" t="s">
        <v>642</v>
      </c>
      <c r="BF4" s="18" t="s">
        <v>643</v>
      </c>
      <c r="BG4" s="18" t="s">
        <v>644</v>
      </c>
      <c r="BH4" s="18" t="s">
        <v>645</v>
      </c>
      <c r="BI4" s="18" t="s">
        <v>646</v>
      </c>
      <c r="BJ4" s="18" t="s">
        <v>647</v>
      </c>
      <c r="BK4" s="18" t="s">
        <v>636</v>
      </c>
      <c r="BL4" s="18" t="s">
        <v>637</v>
      </c>
      <c r="BM4" s="18" t="s">
        <v>638</v>
      </c>
      <c r="BN4" s="18" t="s">
        <v>639</v>
      </c>
      <c r="BO4" s="18" t="s">
        <v>640</v>
      </c>
      <c r="BP4" s="18" t="s">
        <v>641</v>
      </c>
      <c r="BQ4" s="18" t="s">
        <v>642</v>
      </c>
      <c r="BR4" s="18" t="s">
        <v>643</v>
      </c>
      <c r="BS4" s="18" t="s">
        <v>644</v>
      </c>
      <c r="BT4" s="18" t="s">
        <v>645</v>
      </c>
      <c r="BU4" s="18" t="s">
        <v>646</v>
      </c>
      <c r="BV4" s="18" t="s">
        <v>647</v>
      </c>
    </row>
    <row r="5" spans="1:74" ht="11.1" customHeight="1" x14ac:dyDescent="0.2">
      <c r="A5" s="19"/>
      <c r="B5" s="20" t="s">
        <v>1032</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1"/>
      <c r="AZ5" s="431"/>
      <c r="BA5" s="431"/>
      <c r="BB5" s="431"/>
      <c r="BC5" s="431"/>
      <c r="BD5" s="431"/>
      <c r="BE5" s="431"/>
      <c r="BF5" s="668"/>
      <c r="BG5" s="431"/>
      <c r="BH5" s="431"/>
      <c r="BI5" s="431"/>
      <c r="BJ5" s="431"/>
      <c r="BK5" s="431"/>
      <c r="BL5" s="431"/>
      <c r="BM5" s="431"/>
      <c r="BN5" s="431"/>
      <c r="BO5" s="431"/>
      <c r="BP5" s="431"/>
      <c r="BQ5" s="431"/>
      <c r="BR5" s="431"/>
      <c r="BS5" s="431"/>
      <c r="BT5" s="431"/>
      <c r="BU5" s="431"/>
      <c r="BV5" s="431"/>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1"/>
      <c r="AZ6" s="431"/>
      <c r="BA6" s="431"/>
      <c r="BB6" s="431"/>
      <c r="BC6" s="431"/>
      <c r="BD6" s="431"/>
      <c r="BE6" s="431"/>
      <c r="BF6" s="668"/>
      <c r="BG6" s="431"/>
      <c r="BH6" s="431"/>
      <c r="BI6" s="431"/>
      <c r="BJ6" s="431"/>
      <c r="BK6" s="431"/>
      <c r="BL6" s="431"/>
      <c r="BM6" s="431" t="s">
        <v>1295</v>
      </c>
      <c r="BN6" s="431"/>
      <c r="BO6" s="431"/>
      <c r="BP6" s="431"/>
      <c r="BQ6" s="431"/>
      <c r="BR6" s="431"/>
      <c r="BS6" s="431"/>
      <c r="BT6" s="431"/>
      <c r="BU6" s="431"/>
      <c r="BV6" s="431"/>
    </row>
    <row r="7" spans="1:74" ht="11.1" customHeight="1" x14ac:dyDescent="0.2">
      <c r="A7" s="19"/>
      <c r="B7" s="22" t="s">
        <v>116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1"/>
      <c r="AZ7" s="431"/>
      <c r="BA7" s="431"/>
      <c r="BB7" s="431"/>
      <c r="BC7" s="431"/>
      <c r="BD7" s="431"/>
      <c r="BE7" s="431"/>
      <c r="BF7" s="668"/>
      <c r="BG7" s="431"/>
      <c r="BH7" s="431"/>
      <c r="BI7" s="431"/>
      <c r="BJ7" s="431"/>
      <c r="BK7" s="431"/>
      <c r="BL7" s="431"/>
      <c r="BM7" s="431"/>
      <c r="BN7" s="431"/>
      <c r="BO7" s="431"/>
      <c r="BP7" s="431"/>
      <c r="BQ7" s="431"/>
      <c r="BR7" s="431"/>
      <c r="BS7" s="746"/>
      <c r="BT7" s="431"/>
      <c r="BU7" s="431"/>
      <c r="BV7" s="431"/>
    </row>
    <row r="8" spans="1:74" ht="11.1" customHeight="1" x14ac:dyDescent="0.2">
      <c r="A8" s="19" t="s">
        <v>665</v>
      </c>
      <c r="B8" s="23" t="s">
        <v>98</v>
      </c>
      <c r="C8" s="217">
        <v>5.4858130000000003</v>
      </c>
      <c r="D8" s="217">
        <v>5.3899590000000002</v>
      </c>
      <c r="E8" s="217">
        <v>5.6009770000000003</v>
      </c>
      <c r="F8" s="217">
        <v>5.5449890000000002</v>
      </c>
      <c r="G8" s="217">
        <v>5.6047250000000002</v>
      </c>
      <c r="H8" s="217">
        <v>5.5690179999999998</v>
      </c>
      <c r="I8" s="217">
        <v>5.4192489999999998</v>
      </c>
      <c r="J8" s="217">
        <v>5.634925</v>
      </c>
      <c r="K8" s="217">
        <v>5.561636</v>
      </c>
      <c r="L8" s="217">
        <v>5.8545999999999996</v>
      </c>
      <c r="M8" s="217">
        <v>5.9699679999999997</v>
      </c>
      <c r="N8" s="217">
        <v>5.9907149999999998</v>
      </c>
      <c r="O8" s="217">
        <v>6.1405750000000001</v>
      </c>
      <c r="P8" s="217">
        <v>6.2403269999999997</v>
      </c>
      <c r="Q8" s="217">
        <v>6.2235259999999997</v>
      </c>
      <c r="R8" s="217">
        <v>6.2447299999999997</v>
      </c>
      <c r="S8" s="217">
        <v>6.3013300000000001</v>
      </c>
      <c r="T8" s="217">
        <v>6.2594440000000002</v>
      </c>
      <c r="U8" s="217">
        <v>6.4178990000000002</v>
      </c>
      <c r="V8" s="217">
        <v>6.2871579999999998</v>
      </c>
      <c r="W8" s="217">
        <v>6.5561100000000003</v>
      </c>
      <c r="X8" s="217">
        <v>6.9317130000000002</v>
      </c>
      <c r="Y8" s="217">
        <v>7.0175200000000002</v>
      </c>
      <c r="Z8" s="217">
        <v>7.0787719999999998</v>
      </c>
      <c r="AA8" s="217">
        <v>7.0778720000000002</v>
      </c>
      <c r="AB8" s="217">
        <v>7.0951599999999999</v>
      </c>
      <c r="AC8" s="217">
        <v>7.1608409999999996</v>
      </c>
      <c r="AD8" s="217">
        <v>7.375343</v>
      </c>
      <c r="AE8" s="217">
        <v>7.3011109999999997</v>
      </c>
      <c r="AF8" s="217">
        <v>7.2636019999999997</v>
      </c>
      <c r="AG8" s="217">
        <v>7.4533899999999997</v>
      </c>
      <c r="AH8" s="217">
        <v>7.5024449999999998</v>
      </c>
      <c r="AI8" s="217">
        <v>7.7274209999999997</v>
      </c>
      <c r="AJ8" s="217">
        <v>7.7021959999999998</v>
      </c>
      <c r="AK8" s="217">
        <v>7.8972740000000003</v>
      </c>
      <c r="AL8" s="217">
        <v>7.8733700000000004</v>
      </c>
      <c r="AM8" s="217">
        <v>8.0159730000000007</v>
      </c>
      <c r="AN8" s="217">
        <v>8.1138069999999995</v>
      </c>
      <c r="AO8" s="217">
        <v>8.245768</v>
      </c>
      <c r="AP8" s="217">
        <v>8.5286799999999996</v>
      </c>
      <c r="AQ8" s="217">
        <v>8.5998640000000002</v>
      </c>
      <c r="AR8" s="217">
        <v>8.6783319999999993</v>
      </c>
      <c r="AS8" s="217">
        <v>8.7568049999999999</v>
      </c>
      <c r="AT8" s="217">
        <v>8.8334639999999993</v>
      </c>
      <c r="AU8" s="217">
        <v>8.9589549999999996</v>
      </c>
      <c r="AV8" s="217">
        <v>9.1259779999999999</v>
      </c>
      <c r="AW8" s="217">
        <v>9.1985100000000006</v>
      </c>
      <c r="AX8" s="217">
        <v>9.4274330000000006</v>
      </c>
      <c r="AY8" s="217">
        <v>9.2593160000000001</v>
      </c>
      <c r="AZ8" s="217">
        <v>9.3390629999999994</v>
      </c>
      <c r="BA8" s="217">
        <v>9.5576249999999998</v>
      </c>
      <c r="BB8" s="217">
        <v>9.5983560000000008</v>
      </c>
      <c r="BC8" s="217">
        <v>9.375337</v>
      </c>
      <c r="BD8" s="217">
        <v>9.2688419999999994</v>
      </c>
      <c r="BE8" s="217">
        <v>9.368665</v>
      </c>
      <c r="BF8" s="217">
        <v>9.3238579999999995</v>
      </c>
      <c r="BG8" s="217">
        <v>9.1722727723999995</v>
      </c>
      <c r="BH8" s="217">
        <v>9.1302164991999994</v>
      </c>
      <c r="BI8" s="328">
        <v>9.048489</v>
      </c>
      <c r="BJ8" s="328">
        <v>9.0186189999999993</v>
      </c>
      <c r="BK8" s="328">
        <v>8.9510860000000001</v>
      </c>
      <c r="BL8" s="328">
        <v>8.8751309999999997</v>
      </c>
      <c r="BM8" s="328">
        <v>8.8504050000000003</v>
      </c>
      <c r="BN8" s="328">
        <v>8.8215400000000006</v>
      </c>
      <c r="BO8" s="328">
        <v>8.7587659999999996</v>
      </c>
      <c r="BP8" s="328">
        <v>8.6937160000000002</v>
      </c>
      <c r="BQ8" s="328">
        <v>8.7272119999999997</v>
      </c>
      <c r="BR8" s="328">
        <v>8.5794510000000006</v>
      </c>
      <c r="BS8" s="328">
        <v>8.5355869999999996</v>
      </c>
      <c r="BT8" s="328">
        <v>8.7145119999999991</v>
      </c>
      <c r="BU8" s="328">
        <v>8.8615879999999994</v>
      </c>
      <c r="BV8" s="328">
        <v>8.9214120000000001</v>
      </c>
    </row>
    <row r="9" spans="1:74" ht="11.1" customHeight="1" x14ac:dyDescent="0.2">
      <c r="A9" s="19"/>
      <c r="B9" s="23"/>
      <c r="C9" s="217"/>
      <c r="D9" s="217"/>
      <c r="E9" s="217"/>
      <c r="F9" s="217"/>
      <c r="G9" s="217"/>
      <c r="H9" s="217"/>
      <c r="I9" s="217"/>
      <c r="J9" s="217"/>
      <c r="K9" s="217"/>
      <c r="L9" s="217"/>
      <c r="M9" s="217"/>
      <c r="N9" s="217"/>
      <c r="O9" s="217"/>
      <c r="P9" s="217"/>
      <c r="Q9" s="217"/>
      <c r="R9" s="217"/>
      <c r="S9" s="217"/>
      <c r="T9" s="217"/>
      <c r="U9" s="217"/>
      <c r="V9" s="217"/>
      <c r="W9" s="217"/>
      <c r="X9" s="217"/>
      <c r="Y9" s="217"/>
      <c r="Z9" s="217"/>
      <c r="AA9" s="217"/>
      <c r="AB9" s="217"/>
      <c r="AC9" s="217"/>
      <c r="AD9" s="217"/>
      <c r="AE9" s="217"/>
      <c r="AF9" s="217"/>
      <c r="AG9" s="217"/>
      <c r="AH9" s="217"/>
      <c r="AI9" s="217"/>
      <c r="AJ9" s="217"/>
      <c r="AK9" s="217"/>
      <c r="AL9" s="217"/>
      <c r="AM9" s="217"/>
      <c r="AN9" s="217"/>
      <c r="AO9" s="217"/>
      <c r="AP9" s="217"/>
      <c r="AQ9" s="217"/>
      <c r="AR9" s="217"/>
      <c r="AS9" s="217"/>
      <c r="AT9" s="217"/>
      <c r="AU9" s="217"/>
      <c r="AV9" s="217"/>
      <c r="AW9" s="217"/>
      <c r="AX9" s="217"/>
      <c r="AY9" s="217"/>
      <c r="AZ9" s="217"/>
      <c r="BA9" s="217"/>
      <c r="BB9" s="217"/>
      <c r="BC9" s="217"/>
      <c r="BD9" s="217"/>
      <c r="BE9" s="217"/>
      <c r="BF9" s="217"/>
      <c r="BG9" s="217"/>
      <c r="BH9" s="217"/>
      <c r="BI9" s="328"/>
      <c r="BJ9" s="328"/>
      <c r="BK9" s="328"/>
      <c r="BL9" s="328"/>
      <c r="BM9" s="328"/>
      <c r="BN9" s="328"/>
      <c r="BO9" s="328"/>
      <c r="BP9" s="328"/>
      <c r="BQ9" s="328"/>
      <c r="BR9" s="328"/>
      <c r="BS9" s="328"/>
      <c r="BT9" s="328"/>
      <c r="BU9" s="328"/>
      <c r="BV9" s="328"/>
    </row>
    <row r="10" spans="1:74" ht="11.1" customHeight="1" x14ac:dyDescent="0.2">
      <c r="A10" s="19"/>
      <c r="B10" s="22" t="s">
        <v>51</v>
      </c>
      <c r="C10" s="218"/>
      <c r="D10" s="218"/>
      <c r="E10" s="218"/>
      <c r="F10" s="218"/>
      <c r="G10" s="218"/>
      <c r="H10" s="218"/>
      <c r="I10" s="218"/>
      <c r="J10" s="218"/>
      <c r="K10" s="218"/>
      <c r="L10" s="218"/>
      <c r="M10" s="218"/>
      <c r="N10" s="218"/>
      <c r="O10" s="218"/>
      <c r="P10" s="218"/>
      <c r="Q10" s="218"/>
      <c r="R10" s="218"/>
      <c r="S10" s="218"/>
      <c r="T10" s="218"/>
      <c r="U10" s="218"/>
      <c r="V10" s="218"/>
      <c r="W10" s="218"/>
      <c r="X10" s="218"/>
      <c r="Y10" s="218"/>
      <c r="Z10" s="218"/>
      <c r="AA10" s="218"/>
      <c r="AB10" s="218"/>
      <c r="AC10" s="218"/>
      <c r="AD10" s="218"/>
      <c r="AE10" s="218"/>
      <c r="AF10" s="218"/>
      <c r="AG10" s="218"/>
      <c r="AH10" s="218"/>
      <c r="AI10" s="218"/>
      <c r="AJ10" s="218"/>
      <c r="AK10" s="218"/>
      <c r="AL10" s="218"/>
      <c r="AM10" s="218"/>
      <c r="AN10" s="218"/>
      <c r="AO10" s="218"/>
      <c r="AP10" s="218"/>
      <c r="AQ10" s="218"/>
      <c r="AR10" s="218"/>
      <c r="AS10" s="218"/>
      <c r="AT10" s="218"/>
      <c r="AU10" s="218"/>
      <c r="AV10" s="218"/>
      <c r="AW10" s="218"/>
      <c r="AX10" s="218"/>
      <c r="AY10" s="218"/>
      <c r="AZ10" s="218"/>
      <c r="BA10" s="218"/>
      <c r="BB10" s="218"/>
      <c r="BC10" s="218"/>
      <c r="BD10" s="218"/>
      <c r="BE10" s="218"/>
      <c r="BF10" s="218"/>
      <c r="BG10" s="218"/>
      <c r="BH10" s="218"/>
      <c r="BI10" s="329"/>
      <c r="BJ10" s="329"/>
      <c r="BK10" s="329"/>
      <c r="BL10" s="329"/>
      <c r="BM10" s="329"/>
      <c r="BN10" s="329"/>
      <c r="BO10" s="329"/>
      <c r="BP10" s="329"/>
      <c r="BQ10" s="329"/>
      <c r="BR10" s="329"/>
      <c r="BS10" s="329"/>
      <c r="BT10" s="329"/>
      <c r="BU10" s="329"/>
      <c r="BV10" s="329"/>
    </row>
    <row r="11" spans="1:74" ht="11.1" customHeight="1" x14ac:dyDescent="0.2">
      <c r="A11" s="19" t="s">
        <v>696</v>
      </c>
      <c r="B11" s="23" t="s">
        <v>103</v>
      </c>
      <c r="C11" s="217">
        <v>60.018258064999998</v>
      </c>
      <c r="D11" s="217">
        <v>58.833071429</v>
      </c>
      <c r="E11" s="217">
        <v>61.543580644999999</v>
      </c>
      <c r="F11" s="217">
        <v>62.276600000000002</v>
      </c>
      <c r="G11" s="217">
        <v>62.414516128999999</v>
      </c>
      <c r="H11" s="217">
        <v>62.073533333</v>
      </c>
      <c r="I11" s="217">
        <v>62.479032257999997</v>
      </c>
      <c r="J11" s="217">
        <v>63.211225806000002</v>
      </c>
      <c r="K11" s="217">
        <v>63.111466667000002</v>
      </c>
      <c r="L11" s="217">
        <v>65.120451613</v>
      </c>
      <c r="M11" s="217">
        <v>65.938699999999997</v>
      </c>
      <c r="N11" s="217">
        <v>65.617419354999996</v>
      </c>
      <c r="O11" s="217">
        <v>66.008645161000004</v>
      </c>
      <c r="P11" s="217">
        <v>64.717724137999994</v>
      </c>
      <c r="Q11" s="217">
        <v>64.965935483999999</v>
      </c>
      <c r="R11" s="217">
        <v>64.781233333000003</v>
      </c>
      <c r="S11" s="217">
        <v>65.047903226000003</v>
      </c>
      <c r="T11" s="217">
        <v>64.635166666999993</v>
      </c>
      <c r="U11" s="217">
        <v>66.305645161000001</v>
      </c>
      <c r="V11" s="217">
        <v>65.979290323000001</v>
      </c>
      <c r="W11" s="217">
        <v>66.358199999999997</v>
      </c>
      <c r="X11" s="217">
        <v>66.501580645000004</v>
      </c>
      <c r="Y11" s="217">
        <v>66.597233333000005</v>
      </c>
      <c r="Z11" s="217">
        <v>66.006838709999997</v>
      </c>
      <c r="AA11" s="217">
        <v>65.258419355000001</v>
      </c>
      <c r="AB11" s="217">
        <v>65.448607143000004</v>
      </c>
      <c r="AC11" s="217">
        <v>65.272354839000002</v>
      </c>
      <c r="AD11" s="217">
        <v>66.115033333</v>
      </c>
      <c r="AE11" s="217">
        <v>65.889129032</v>
      </c>
      <c r="AF11" s="217">
        <v>65.792133332999995</v>
      </c>
      <c r="AG11" s="217">
        <v>67.091290322999996</v>
      </c>
      <c r="AH11" s="217">
        <v>66.946903226000003</v>
      </c>
      <c r="AI11" s="217">
        <v>66.772833332999994</v>
      </c>
      <c r="AJ11" s="217">
        <v>66.975064516000003</v>
      </c>
      <c r="AK11" s="217">
        <v>67.661133332999995</v>
      </c>
      <c r="AL11" s="217">
        <v>66.525677419000004</v>
      </c>
      <c r="AM11" s="217">
        <v>67.072483871000003</v>
      </c>
      <c r="AN11" s="217">
        <v>67.305214285999995</v>
      </c>
      <c r="AO11" s="217">
        <v>68.194516128999993</v>
      </c>
      <c r="AP11" s="217">
        <v>69.219866667000005</v>
      </c>
      <c r="AQ11" s="217">
        <v>69.827645161000007</v>
      </c>
      <c r="AR11" s="217">
        <v>70.131766666999994</v>
      </c>
      <c r="AS11" s="217">
        <v>71.116451612999995</v>
      </c>
      <c r="AT11" s="217">
        <v>71.596064515999998</v>
      </c>
      <c r="AU11" s="217">
        <v>72.0595</v>
      </c>
      <c r="AV11" s="217">
        <v>72.744870968000001</v>
      </c>
      <c r="AW11" s="217">
        <v>72.951966666999994</v>
      </c>
      <c r="AX11" s="217">
        <v>73.417354838999998</v>
      </c>
      <c r="AY11" s="217">
        <v>73.173032258000006</v>
      </c>
      <c r="AZ11" s="217">
        <v>73.661607142999998</v>
      </c>
      <c r="BA11" s="217">
        <v>74.162451613000002</v>
      </c>
      <c r="BB11" s="217">
        <v>74.645966666999996</v>
      </c>
      <c r="BC11" s="217">
        <v>73.886709676999999</v>
      </c>
      <c r="BD11" s="217">
        <v>74.972899999999996</v>
      </c>
      <c r="BE11" s="217">
        <v>75.108709676999993</v>
      </c>
      <c r="BF11" s="217">
        <v>76.547580644999996</v>
      </c>
      <c r="BG11" s="217">
        <v>75.897400000000005</v>
      </c>
      <c r="BH11" s="217">
        <v>75.55189</v>
      </c>
      <c r="BI11" s="328">
        <v>75.837040000000002</v>
      </c>
      <c r="BJ11" s="328">
        <v>75.961410000000001</v>
      </c>
      <c r="BK11" s="328">
        <v>75.936700000000002</v>
      </c>
      <c r="BL11" s="328">
        <v>76.205780000000004</v>
      </c>
      <c r="BM11" s="328">
        <v>76.190280000000001</v>
      </c>
      <c r="BN11" s="328">
        <v>76.349329999999995</v>
      </c>
      <c r="BO11" s="328">
        <v>76.296210000000002</v>
      </c>
      <c r="BP11" s="328">
        <v>76.085480000000004</v>
      </c>
      <c r="BQ11" s="328">
        <v>76.200999999999993</v>
      </c>
      <c r="BR11" s="328">
        <v>76.303849999999997</v>
      </c>
      <c r="BS11" s="328">
        <v>76.596770000000006</v>
      </c>
      <c r="BT11" s="328">
        <v>76.672929999999994</v>
      </c>
      <c r="BU11" s="328">
        <v>77.043660000000003</v>
      </c>
      <c r="BV11" s="328">
        <v>77.25703</v>
      </c>
    </row>
    <row r="12" spans="1:74" ht="11.1" customHeight="1" x14ac:dyDescent="0.2">
      <c r="A12" s="19"/>
      <c r="B12" s="24"/>
      <c r="C12" s="217"/>
      <c r="D12" s="217"/>
      <c r="E12" s="217"/>
      <c r="F12" s="217"/>
      <c r="G12" s="217"/>
      <c r="H12" s="217"/>
      <c r="I12" s="217"/>
      <c r="J12" s="217"/>
      <c r="K12" s="217"/>
      <c r="L12" s="217"/>
      <c r="M12" s="217"/>
      <c r="N12" s="217"/>
      <c r="O12" s="217"/>
      <c r="P12" s="217"/>
      <c r="Q12" s="217"/>
      <c r="R12" s="217"/>
      <c r="S12" s="217"/>
      <c r="T12" s="217"/>
      <c r="U12" s="217"/>
      <c r="V12" s="217"/>
      <c r="W12" s="217"/>
      <c r="X12" s="217"/>
      <c r="Y12" s="217"/>
      <c r="Z12" s="217"/>
      <c r="AA12" s="217"/>
      <c r="AB12" s="217"/>
      <c r="AC12" s="217"/>
      <c r="AD12" s="217"/>
      <c r="AE12" s="217"/>
      <c r="AF12" s="217"/>
      <c r="AG12" s="217"/>
      <c r="AH12" s="217"/>
      <c r="AI12" s="217"/>
      <c r="AJ12" s="217"/>
      <c r="AK12" s="217"/>
      <c r="AL12" s="217"/>
      <c r="AM12" s="217"/>
      <c r="AN12" s="217"/>
      <c r="AO12" s="217"/>
      <c r="AP12" s="217"/>
      <c r="AQ12" s="217"/>
      <c r="AR12" s="217"/>
      <c r="AS12" s="217"/>
      <c r="AT12" s="217"/>
      <c r="AU12" s="217"/>
      <c r="AV12" s="217"/>
      <c r="AW12" s="217"/>
      <c r="AX12" s="217"/>
      <c r="AY12" s="217"/>
      <c r="AZ12" s="217"/>
      <c r="BA12" s="217"/>
      <c r="BB12" s="217"/>
      <c r="BC12" s="217"/>
      <c r="BD12" s="217"/>
      <c r="BE12" s="217"/>
      <c r="BF12" s="217"/>
      <c r="BG12" s="217"/>
      <c r="BH12" s="217"/>
      <c r="BI12" s="328"/>
      <c r="BJ12" s="328"/>
      <c r="BK12" s="328"/>
      <c r="BL12" s="328"/>
      <c r="BM12" s="328"/>
      <c r="BN12" s="328"/>
      <c r="BO12" s="328"/>
      <c r="BP12" s="328"/>
      <c r="BQ12" s="328"/>
      <c r="BR12" s="328"/>
      <c r="BS12" s="328"/>
      <c r="BT12" s="328"/>
      <c r="BU12" s="328"/>
      <c r="BV12" s="328"/>
    </row>
    <row r="13" spans="1:74" ht="11.1" customHeight="1" x14ac:dyDescent="0.2">
      <c r="A13" s="19"/>
      <c r="B13" s="22" t="s">
        <v>1030</v>
      </c>
      <c r="C13" s="218"/>
      <c r="D13" s="218"/>
      <c r="E13" s="218"/>
      <c r="F13" s="218"/>
      <c r="G13" s="218"/>
      <c r="H13" s="218"/>
      <c r="I13" s="218"/>
      <c r="J13" s="218"/>
      <c r="K13" s="218"/>
      <c r="L13" s="218"/>
      <c r="M13" s="218"/>
      <c r="N13" s="218"/>
      <c r="O13" s="218"/>
      <c r="P13" s="218"/>
      <c r="Q13" s="218"/>
      <c r="R13" s="218"/>
      <c r="S13" s="218"/>
      <c r="T13" s="218"/>
      <c r="U13" s="218"/>
      <c r="V13" s="218"/>
      <c r="W13" s="218"/>
      <c r="X13" s="218"/>
      <c r="Y13" s="218"/>
      <c r="Z13" s="218"/>
      <c r="AA13" s="218"/>
      <c r="AB13" s="218"/>
      <c r="AC13" s="218"/>
      <c r="AD13" s="218"/>
      <c r="AE13" s="218"/>
      <c r="AF13" s="218"/>
      <c r="AG13" s="218"/>
      <c r="AH13" s="218"/>
      <c r="AI13" s="218"/>
      <c r="AJ13" s="218"/>
      <c r="AK13" s="218"/>
      <c r="AL13" s="218"/>
      <c r="AM13" s="218"/>
      <c r="AN13" s="218"/>
      <c r="AO13" s="218"/>
      <c r="AP13" s="218"/>
      <c r="AQ13" s="218"/>
      <c r="AR13" s="218"/>
      <c r="AS13" s="218"/>
      <c r="AT13" s="218"/>
      <c r="AU13" s="218"/>
      <c r="AV13" s="218"/>
      <c r="AW13" s="218"/>
      <c r="AX13" s="218"/>
      <c r="AY13" s="218"/>
      <c r="AZ13" s="218"/>
      <c r="BA13" s="218"/>
      <c r="BB13" s="218"/>
      <c r="BC13" s="218"/>
      <c r="BD13" s="218"/>
      <c r="BE13" s="218"/>
      <c r="BF13" s="218"/>
      <c r="BG13" s="218"/>
      <c r="BH13" s="218"/>
      <c r="BI13" s="329"/>
      <c r="BJ13" s="329"/>
      <c r="BK13" s="329"/>
      <c r="BL13" s="329"/>
      <c r="BM13" s="329"/>
      <c r="BN13" s="329"/>
      <c r="BO13" s="329"/>
      <c r="BP13" s="329"/>
      <c r="BQ13" s="329"/>
      <c r="BR13" s="329"/>
      <c r="BS13" s="329"/>
      <c r="BT13" s="329"/>
      <c r="BU13" s="329"/>
      <c r="BV13" s="329"/>
    </row>
    <row r="14" spans="1:74" ht="11.1" customHeight="1" x14ac:dyDescent="0.2">
      <c r="A14" s="19" t="s">
        <v>217</v>
      </c>
      <c r="B14" s="23" t="s">
        <v>1048</v>
      </c>
      <c r="C14" s="68">
        <v>91.355469999999997</v>
      </c>
      <c r="D14" s="68">
        <v>85.574596</v>
      </c>
      <c r="E14" s="68">
        <v>96.548198999999997</v>
      </c>
      <c r="F14" s="68">
        <v>88.563173000000006</v>
      </c>
      <c r="G14" s="68">
        <v>86.850037999999998</v>
      </c>
      <c r="H14" s="68">
        <v>88.877803999999998</v>
      </c>
      <c r="I14" s="68">
        <v>85.497596999999999</v>
      </c>
      <c r="J14" s="68">
        <v>95.494619999999998</v>
      </c>
      <c r="K14" s="68">
        <v>94.013446000000002</v>
      </c>
      <c r="L14" s="68">
        <v>94.642615000000006</v>
      </c>
      <c r="M14" s="68">
        <v>94.108648000000002</v>
      </c>
      <c r="N14" s="68">
        <v>94.101330000000004</v>
      </c>
      <c r="O14" s="68">
        <v>95.101634000000004</v>
      </c>
      <c r="P14" s="68">
        <v>85.913982000000004</v>
      </c>
      <c r="Q14" s="68">
        <v>85.849259000000004</v>
      </c>
      <c r="R14" s="68">
        <v>77.514076000000003</v>
      </c>
      <c r="S14" s="68">
        <v>81.716712999999999</v>
      </c>
      <c r="T14" s="68">
        <v>81.816274000000007</v>
      </c>
      <c r="U14" s="68">
        <v>86.320751999999999</v>
      </c>
      <c r="V14" s="68">
        <v>90.816376000000005</v>
      </c>
      <c r="W14" s="68">
        <v>81.818464000000006</v>
      </c>
      <c r="X14" s="68">
        <v>85.238606000000004</v>
      </c>
      <c r="Y14" s="68">
        <v>84.147063000000003</v>
      </c>
      <c r="Z14" s="68">
        <v>80.205219</v>
      </c>
      <c r="AA14" s="68">
        <v>82.712567000000007</v>
      </c>
      <c r="AB14" s="68">
        <v>77.586061999999998</v>
      </c>
      <c r="AC14" s="68">
        <v>84.567981000000003</v>
      </c>
      <c r="AD14" s="68">
        <v>78.909121999999996</v>
      </c>
      <c r="AE14" s="68">
        <v>83.270747</v>
      </c>
      <c r="AF14" s="68">
        <v>81.031302999999994</v>
      </c>
      <c r="AG14" s="68">
        <v>84.517932999999999</v>
      </c>
      <c r="AH14" s="68">
        <v>90.199068999999994</v>
      </c>
      <c r="AI14" s="68">
        <v>82.877616000000003</v>
      </c>
      <c r="AJ14" s="68">
        <v>80.602952000000002</v>
      </c>
      <c r="AK14" s="68">
        <v>80.576342999999994</v>
      </c>
      <c r="AL14" s="68">
        <v>77.990083999999996</v>
      </c>
      <c r="AM14" s="68">
        <v>82.963865999999996</v>
      </c>
      <c r="AN14" s="68">
        <v>75.293994999999995</v>
      </c>
      <c r="AO14" s="68">
        <v>86.928590999999997</v>
      </c>
      <c r="AP14" s="68">
        <v>82.975652999999994</v>
      </c>
      <c r="AQ14" s="68">
        <v>83.787621999999999</v>
      </c>
      <c r="AR14" s="68">
        <v>79.063452999999996</v>
      </c>
      <c r="AS14" s="68">
        <v>84.429383000000001</v>
      </c>
      <c r="AT14" s="68">
        <v>87.326920000000001</v>
      </c>
      <c r="AU14" s="68">
        <v>83.563159999999996</v>
      </c>
      <c r="AV14" s="68">
        <v>85.381077000000005</v>
      </c>
      <c r="AW14" s="68">
        <v>81.677688000000003</v>
      </c>
      <c r="AX14" s="68">
        <v>86.259119999999996</v>
      </c>
      <c r="AY14" s="68">
        <v>86.548214000000002</v>
      </c>
      <c r="AZ14" s="68">
        <v>72.210072999999994</v>
      </c>
      <c r="BA14" s="68">
        <v>81.430333000000005</v>
      </c>
      <c r="BB14" s="68">
        <v>74.341826999999995</v>
      </c>
      <c r="BC14" s="68">
        <v>69.854363000000006</v>
      </c>
      <c r="BD14" s="68">
        <v>66.465760000000003</v>
      </c>
      <c r="BE14" s="68">
        <v>74.991136999999995</v>
      </c>
      <c r="BF14" s="68">
        <v>81.012646000000004</v>
      </c>
      <c r="BG14" s="68">
        <v>76.354888000000003</v>
      </c>
      <c r="BH14" s="68">
        <v>75.454626000000005</v>
      </c>
      <c r="BI14" s="330">
        <v>70.972549999999998</v>
      </c>
      <c r="BJ14" s="330">
        <v>77.855369999999994</v>
      </c>
      <c r="BK14" s="330">
        <v>74.592460000000003</v>
      </c>
      <c r="BL14" s="330">
        <v>72.92577</v>
      </c>
      <c r="BM14" s="330">
        <v>74.922839999999994</v>
      </c>
      <c r="BN14" s="330">
        <v>70.971230000000006</v>
      </c>
      <c r="BO14" s="330">
        <v>68.621729999999999</v>
      </c>
      <c r="BP14" s="330">
        <v>72.815830000000005</v>
      </c>
      <c r="BQ14" s="330">
        <v>74.905180000000001</v>
      </c>
      <c r="BR14" s="330">
        <v>77.813109999999995</v>
      </c>
      <c r="BS14" s="330">
        <v>72.662800000000004</v>
      </c>
      <c r="BT14" s="330">
        <v>75.372129999999999</v>
      </c>
      <c r="BU14" s="330">
        <v>70.308040000000005</v>
      </c>
      <c r="BV14" s="330">
        <v>74.528199999999998</v>
      </c>
    </row>
    <row r="15" spans="1:74" ht="11.1" customHeight="1" x14ac:dyDescent="0.2">
      <c r="A15" s="19"/>
      <c r="B15" s="22"/>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218"/>
      <c r="BC15" s="218"/>
      <c r="BD15" s="218"/>
      <c r="BE15" s="218"/>
      <c r="BF15" s="218"/>
      <c r="BG15" s="218"/>
      <c r="BH15" s="218"/>
      <c r="BI15" s="329"/>
      <c r="BJ15" s="329"/>
      <c r="BK15" s="329"/>
      <c r="BL15" s="329"/>
      <c r="BM15" s="329"/>
      <c r="BN15" s="329"/>
      <c r="BO15" s="329"/>
      <c r="BP15" s="329"/>
      <c r="BQ15" s="329"/>
      <c r="BR15" s="329"/>
      <c r="BS15" s="329"/>
      <c r="BT15" s="329"/>
      <c r="BU15" s="329"/>
      <c r="BV15" s="329"/>
    </row>
    <row r="16" spans="1:74" ht="11.1" customHeight="1" x14ac:dyDescent="0.2">
      <c r="A16" s="16"/>
      <c r="B16" s="20" t="s">
        <v>1031</v>
      </c>
      <c r="C16" s="218"/>
      <c r="D16" s="218"/>
      <c r="E16" s="218"/>
      <c r="F16" s="218"/>
      <c r="G16" s="218"/>
      <c r="H16" s="218"/>
      <c r="I16" s="218"/>
      <c r="J16" s="218"/>
      <c r="K16" s="218"/>
      <c r="L16" s="218"/>
      <c r="M16" s="218"/>
      <c r="N16" s="218"/>
      <c r="O16" s="218"/>
      <c r="P16" s="218"/>
      <c r="Q16" s="218"/>
      <c r="R16" s="218"/>
      <c r="S16" s="218"/>
      <c r="T16" s="218"/>
      <c r="U16" s="218"/>
      <c r="V16" s="218"/>
      <c r="W16" s="218"/>
      <c r="X16" s="218"/>
      <c r="Y16" s="218"/>
      <c r="Z16" s="218"/>
      <c r="AA16" s="218"/>
      <c r="AB16" s="218"/>
      <c r="AC16" s="218"/>
      <c r="AD16" s="218"/>
      <c r="AE16" s="218"/>
      <c r="AF16" s="218"/>
      <c r="AG16" s="218"/>
      <c r="AH16" s="218"/>
      <c r="AI16" s="218"/>
      <c r="AJ16" s="218"/>
      <c r="AK16" s="218"/>
      <c r="AL16" s="218"/>
      <c r="AM16" s="218"/>
      <c r="AN16" s="218"/>
      <c r="AO16" s="218"/>
      <c r="AP16" s="218"/>
      <c r="AQ16" s="218"/>
      <c r="AR16" s="218"/>
      <c r="AS16" s="218"/>
      <c r="AT16" s="218"/>
      <c r="AU16" s="218"/>
      <c r="AV16" s="218"/>
      <c r="AW16" s="218"/>
      <c r="AX16" s="218"/>
      <c r="AY16" s="218"/>
      <c r="AZ16" s="218"/>
      <c r="BA16" s="218"/>
      <c r="BB16" s="218"/>
      <c r="BC16" s="218"/>
      <c r="BD16" s="218"/>
      <c r="BE16" s="218"/>
      <c r="BF16" s="218"/>
      <c r="BG16" s="218"/>
      <c r="BH16" s="218"/>
      <c r="BI16" s="329"/>
      <c r="BJ16" s="329"/>
      <c r="BK16" s="329"/>
      <c r="BL16" s="329"/>
      <c r="BM16" s="329"/>
      <c r="BN16" s="329"/>
      <c r="BO16" s="329"/>
      <c r="BP16" s="329"/>
      <c r="BQ16" s="329"/>
      <c r="BR16" s="329"/>
      <c r="BS16" s="329"/>
      <c r="BT16" s="329"/>
      <c r="BU16" s="329"/>
      <c r="BV16" s="329"/>
    </row>
    <row r="17" spans="1:74" ht="11.1" customHeight="1" x14ac:dyDescent="0.2">
      <c r="A17" s="16"/>
      <c r="B17" s="20"/>
      <c r="C17" s="218"/>
      <c r="D17" s="218"/>
      <c r="E17" s="218"/>
      <c r="F17" s="218"/>
      <c r="G17" s="218"/>
      <c r="H17" s="218"/>
      <c r="I17" s="218"/>
      <c r="J17" s="218"/>
      <c r="K17" s="218"/>
      <c r="L17" s="218"/>
      <c r="M17" s="218"/>
      <c r="N17" s="218"/>
      <c r="O17" s="218"/>
      <c r="P17" s="218"/>
      <c r="Q17" s="218"/>
      <c r="R17" s="218"/>
      <c r="S17" s="218"/>
      <c r="T17" s="218"/>
      <c r="U17" s="218"/>
      <c r="V17" s="218"/>
      <c r="W17" s="218"/>
      <c r="X17" s="218"/>
      <c r="Y17" s="218"/>
      <c r="Z17" s="218"/>
      <c r="AA17" s="218"/>
      <c r="AB17" s="218"/>
      <c r="AC17" s="218"/>
      <c r="AD17" s="218"/>
      <c r="AE17" s="218"/>
      <c r="AF17" s="218"/>
      <c r="AG17" s="218"/>
      <c r="AH17" s="218"/>
      <c r="AI17" s="218"/>
      <c r="AJ17" s="218"/>
      <c r="AK17" s="218"/>
      <c r="AL17" s="218"/>
      <c r="AM17" s="218"/>
      <c r="AN17" s="218"/>
      <c r="AO17" s="218"/>
      <c r="AP17" s="218"/>
      <c r="AQ17" s="218"/>
      <c r="AR17" s="218"/>
      <c r="AS17" s="218"/>
      <c r="AT17" s="218"/>
      <c r="AU17" s="218"/>
      <c r="AV17" s="218"/>
      <c r="AW17" s="218"/>
      <c r="AX17" s="218"/>
      <c r="AY17" s="218"/>
      <c r="AZ17" s="218"/>
      <c r="BA17" s="218"/>
      <c r="BB17" s="218"/>
      <c r="BC17" s="218"/>
      <c r="BD17" s="218"/>
      <c r="BE17" s="218"/>
      <c r="BF17" s="218"/>
      <c r="BG17" s="218"/>
      <c r="BH17" s="218"/>
      <c r="BI17" s="329"/>
      <c r="BJ17" s="329"/>
      <c r="BK17" s="329"/>
      <c r="BL17" s="329"/>
      <c r="BM17" s="329"/>
      <c r="BN17" s="329"/>
      <c r="BO17" s="329"/>
      <c r="BP17" s="329"/>
      <c r="BQ17" s="329"/>
      <c r="BR17" s="329"/>
      <c r="BS17" s="329"/>
      <c r="BT17" s="329"/>
      <c r="BU17" s="329"/>
      <c r="BV17" s="329"/>
    </row>
    <row r="18" spans="1:74" ht="11.1" customHeight="1" x14ac:dyDescent="0.2">
      <c r="A18" s="16"/>
      <c r="B18" s="25" t="s">
        <v>697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331"/>
      <c r="BJ18" s="331"/>
      <c r="BK18" s="331"/>
      <c r="BL18" s="331"/>
      <c r="BM18" s="331"/>
      <c r="BN18" s="331"/>
      <c r="BO18" s="331"/>
      <c r="BP18" s="331"/>
      <c r="BQ18" s="331"/>
      <c r="BR18" s="331"/>
      <c r="BS18" s="331"/>
      <c r="BT18" s="331"/>
      <c r="BU18" s="331"/>
      <c r="BV18" s="331"/>
    </row>
    <row r="19" spans="1:74" ht="11.1" customHeight="1" x14ac:dyDescent="0.2">
      <c r="A19" s="26" t="s">
        <v>679</v>
      </c>
      <c r="B19" s="27" t="s">
        <v>98</v>
      </c>
      <c r="C19" s="217">
        <v>18.910805</v>
      </c>
      <c r="D19" s="217">
        <v>18.808622</v>
      </c>
      <c r="E19" s="217">
        <v>19.234014999999999</v>
      </c>
      <c r="F19" s="217">
        <v>18.588099</v>
      </c>
      <c r="G19" s="217">
        <v>18.419913999999999</v>
      </c>
      <c r="H19" s="217">
        <v>19.181495000000002</v>
      </c>
      <c r="I19" s="217">
        <v>18.705318999999999</v>
      </c>
      <c r="J19" s="217">
        <v>19.348821999999998</v>
      </c>
      <c r="K19" s="217">
        <v>18.847604</v>
      </c>
      <c r="L19" s="217">
        <v>18.796289999999999</v>
      </c>
      <c r="M19" s="217">
        <v>19.018877</v>
      </c>
      <c r="N19" s="217">
        <v>18.721263</v>
      </c>
      <c r="O19" s="217">
        <v>18.303673</v>
      </c>
      <c r="P19" s="217">
        <v>18.643384999999999</v>
      </c>
      <c r="Q19" s="217">
        <v>18.163796000000001</v>
      </c>
      <c r="R19" s="217">
        <v>18.210681000000001</v>
      </c>
      <c r="S19" s="217">
        <v>18.589096000000001</v>
      </c>
      <c r="T19" s="217">
        <v>18.857130000000002</v>
      </c>
      <c r="U19" s="217">
        <v>18.515346000000001</v>
      </c>
      <c r="V19" s="217">
        <v>19.155595000000002</v>
      </c>
      <c r="W19" s="217">
        <v>18.09178</v>
      </c>
      <c r="X19" s="217">
        <v>18.705068000000001</v>
      </c>
      <c r="Y19" s="217">
        <v>18.527752</v>
      </c>
      <c r="Z19" s="217">
        <v>18.120199</v>
      </c>
      <c r="AA19" s="217">
        <v>18.749355999999999</v>
      </c>
      <c r="AB19" s="217">
        <v>18.643338</v>
      </c>
      <c r="AC19" s="217">
        <v>18.530763</v>
      </c>
      <c r="AD19" s="217">
        <v>18.584091999999998</v>
      </c>
      <c r="AE19" s="217">
        <v>18.779156</v>
      </c>
      <c r="AF19" s="217">
        <v>18.805883999999999</v>
      </c>
      <c r="AG19" s="217">
        <v>19.257404000000001</v>
      </c>
      <c r="AH19" s="217">
        <v>19.124600999999998</v>
      </c>
      <c r="AI19" s="217">
        <v>19.251968999999999</v>
      </c>
      <c r="AJ19" s="217">
        <v>19.311890999999999</v>
      </c>
      <c r="AK19" s="217">
        <v>19.490718000000001</v>
      </c>
      <c r="AL19" s="217">
        <v>18.982814000000001</v>
      </c>
      <c r="AM19" s="217">
        <v>19.102167000000001</v>
      </c>
      <c r="AN19" s="217">
        <v>18.908203</v>
      </c>
      <c r="AO19" s="217">
        <v>18.464133</v>
      </c>
      <c r="AP19" s="217">
        <v>18.848558000000001</v>
      </c>
      <c r="AQ19" s="217">
        <v>18.585279</v>
      </c>
      <c r="AR19" s="217">
        <v>18.889717000000001</v>
      </c>
      <c r="AS19" s="217">
        <v>19.283308999999999</v>
      </c>
      <c r="AT19" s="217">
        <v>19.399636999999998</v>
      </c>
      <c r="AU19" s="217">
        <v>19.246452999999999</v>
      </c>
      <c r="AV19" s="217">
        <v>19.690905000000001</v>
      </c>
      <c r="AW19" s="217">
        <v>19.370339000000001</v>
      </c>
      <c r="AX19" s="217">
        <v>19.457286</v>
      </c>
      <c r="AY19" s="217">
        <v>19.248653999999998</v>
      </c>
      <c r="AZ19" s="217">
        <v>19.396231</v>
      </c>
      <c r="BA19" s="217">
        <v>19.238015999999998</v>
      </c>
      <c r="BB19" s="217">
        <v>19.037012000000001</v>
      </c>
      <c r="BC19" s="217">
        <v>19.116492999999998</v>
      </c>
      <c r="BD19" s="217">
        <v>19.590872999999998</v>
      </c>
      <c r="BE19" s="217">
        <v>19.979161999999999</v>
      </c>
      <c r="BF19" s="217">
        <v>19.814122000000001</v>
      </c>
      <c r="BG19" s="217">
        <v>19.298168267000001</v>
      </c>
      <c r="BH19" s="217">
        <v>19.452006116</v>
      </c>
      <c r="BI19" s="328">
        <v>19.37124</v>
      </c>
      <c r="BJ19" s="328">
        <v>19.668209999999998</v>
      </c>
      <c r="BK19" s="328">
        <v>19.42802</v>
      </c>
      <c r="BL19" s="328">
        <v>19.211130000000001</v>
      </c>
      <c r="BM19" s="328">
        <v>19.266279999999998</v>
      </c>
      <c r="BN19" s="328">
        <v>19.240600000000001</v>
      </c>
      <c r="BO19" s="328">
        <v>19.37106</v>
      </c>
      <c r="BP19" s="328">
        <v>19.71003</v>
      </c>
      <c r="BQ19" s="328">
        <v>19.724430000000002</v>
      </c>
      <c r="BR19" s="328">
        <v>20.025960000000001</v>
      </c>
      <c r="BS19" s="328">
        <v>19.580660000000002</v>
      </c>
      <c r="BT19" s="328">
        <v>19.812930000000001</v>
      </c>
      <c r="BU19" s="328">
        <v>19.566990000000001</v>
      </c>
      <c r="BV19" s="328">
        <v>19.75733</v>
      </c>
    </row>
    <row r="20" spans="1:74" ht="11.1" customHeight="1" x14ac:dyDescent="0.2">
      <c r="A20" s="26"/>
      <c r="B20" s="28"/>
      <c r="C20" s="217"/>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217"/>
      <c r="BA20" s="217"/>
      <c r="BB20" s="217"/>
      <c r="BC20" s="217"/>
      <c r="BD20" s="217"/>
      <c r="BE20" s="217"/>
      <c r="BF20" s="217"/>
      <c r="BG20" s="217"/>
      <c r="BH20" s="217"/>
      <c r="BI20" s="328"/>
      <c r="BJ20" s="328"/>
      <c r="BK20" s="328"/>
      <c r="BL20" s="328"/>
      <c r="BM20" s="328"/>
      <c r="BN20" s="328"/>
      <c r="BO20" s="328"/>
      <c r="BP20" s="328"/>
      <c r="BQ20" s="328"/>
      <c r="BR20" s="328"/>
      <c r="BS20" s="328"/>
      <c r="BT20" s="328"/>
      <c r="BU20" s="328"/>
      <c r="BV20" s="328"/>
    </row>
    <row r="21" spans="1:74" ht="11.1" customHeight="1" x14ac:dyDescent="0.2">
      <c r="A21" s="16"/>
      <c r="B21" s="25" t="s">
        <v>793</v>
      </c>
      <c r="C21" s="219"/>
      <c r="D21" s="219"/>
      <c r="E21" s="219"/>
      <c r="F21" s="219"/>
      <c r="G21" s="219"/>
      <c r="H21" s="219"/>
      <c r="I21" s="219"/>
      <c r="J21" s="219"/>
      <c r="K21" s="219"/>
      <c r="L21" s="219"/>
      <c r="M21" s="219"/>
      <c r="N21" s="219"/>
      <c r="O21" s="219"/>
      <c r="P21" s="219"/>
      <c r="Q21" s="219"/>
      <c r="R21" s="219"/>
      <c r="S21" s="219"/>
      <c r="T21" s="219"/>
      <c r="U21" s="219"/>
      <c r="V21" s="219"/>
      <c r="W21" s="219"/>
      <c r="X21" s="219"/>
      <c r="Y21" s="219"/>
      <c r="Z21" s="219"/>
      <c r="AA21" s="219"/>
      <c r="AB21" s="219"/>
      <c r="AC21" s="219"/>
      <c r="AD21" s="219"/>
      <c r="AE21" s="219"/>
      <c r="AF21" s="219"/>
      <c r="AG21" s="219"/>
      <c r="AH21" s="219"/>
      <c r="AI21" s="219"/>
      <c r="AJ21" s="219"/>
      <c r="AK21" s="219"/>
      <c r="AL21" s="219"/>
      <c r="AM21" s="219"/>
      <c r="AN21" s="219"/>
      <c r="AO21" s="219"/>
      <c r="AP21" s="219"/>
      <c r="AQ21" s="219"/>
      <c r="AR21" s="219"/>
      <c r="AS21" s="219"/>
      <c r="AT21" s="219"/>
      <c r="AU21" s="219"/>
      <c r="AV21" s="219"/>
      <c r="AW21" s="219"/>
      <c r="AX21" s="219"/>
      <c r="AY21" s="219"/>
      <c r="AZ21" s="219"/>
      <c r="BA21" s="219"/>
      <c r="BB21" s="219"/>
      <c r="BC21" s="219"/>
      <c r="BD21" s="219"/>
      <c r="BE21" s="219"/>
      <c r="BF21" s="219"/>
      <c r="BG21" s="219"/>
      <c r="BH21" s="219"/>
      <c r="BI21" s="332"/>
      <c r="BJ21" s="332"/>
      <c r="BK21" s="332"/>
      <c r="BL21" s="332"/>
      <c r="BM21" s="332"/>
      <c r="BN21" s="332"/>
      <c r="BO21" s="332"/>
      <c r="BP21" s="332"/>
      <c r="BQ21" s="332"/>
      <c r="BR21" s="332"/>
      <c r="BS21" s="332"/>
      <c r="BT21" s="332"/>
      <c r="BU21" s="332"/>
      <c r="BV21" s="332"/>
    </row>
    <row r="22" spans="1:74" ht="11.1" customHeight="1" x14ac:dyDescent="0.2">
      <c r="A22" s="26" t="s">
        <v>711</v>
      </c>
      <c r="B22" s="27" t="s">
        <v>103</v>
      </c>
      <c r="C22" s="217">
        <v>93.181810029999994</v>
      </c>
      <c r="D22" s="217">
        <v>87.585724716000001</v>
      </c>
      <c r="E22" s="217">
        <v>71.951316900999998</v>
      </c>
      <c r="F22" s="217">
        <v>60.834021667000002</v>
      </c>
      <c r="G22" s="217">
        <v>53.786911809000003</v>
      </c>
      <c r="H22" s="217">
        <v>55.244404170000003</v>
      </c>
      <c r="I22" s="217">
        <v>60.984257161000002</v>
      </c>
      <c r="J22" s="217">
        <v>61.02516619</v>
      </c>
      <c r="K22" s="217">
        <v>55.187659267000001</v>
      </c>
      <c r="L22" s="217">
        <v>56.272623875000001</v>
      </c>
      <c r="M22" s="217">
        <v>67.728960499999999</v>
      </c>
      <c r="N22" s="217">
        <v>81.995929966000006</v>
      </c>
      <c r="O22" s="217">
        <v>88.908921449999994</v>
      </c>
      <c r="P22" s="217">
        <v>86.229378237000006</v>
      </c>
      <c r="Q22" s="217">
        <v>68.637374254999997</v>
      </c>
      <c r="R22" s="217">
        <v>65.102229496999996</v>
      </c>
      <c r="S22" s="217">
        <v>60.446216063000001</v>
      </c>
      <c r="T22" s="217">
        <v>62.278464769999999</v>
      </c>
      <c r="U22" s="217">
        <v>66.766768382999999</v>
      </c>
      <c r="V22" s="217">
        <v>64.800401093000005</v>
      </c>
      <c r="W22" s="217">
        <v>60.240214936999998</v>
      </c>
      <c r="X22" s="217">
        <v>61.325248811000002</v>
      </c>
      <c r="Y22" s="217">
        <v>72.261308096999997</v>
      </c>
      <c r="Z22" s="217">
        <v>80.771134609000001</v>
      </c>
      <c r="AA22" s="217">
        <v>92.863979318000005</v>
      </c>
      <c r="AB22" s="217">
        <v>91.684014000999994</v>
      </c>
      <c r="AC22" s="217">
        <v>81.326006288000002</v>
      </c>
      <c r="AD22" s="217">
        <v>65.581877500000004</v>
      </c>
      <c r="AE22" s="217">
        <v>56.531125553000003</v>
      </c>
      <c r="AF22" s="217">
        <v>58.097170329999997</v>
      </c>
      <c r="AG22" s="217">
        <v>62.139555383000001</v>
      </c>
      <c r="AH22" s="217">
        <v>62.173466714</v>
      </c>
      <c r="AI22" s="217">
        <v>58.899002629999998</v>
      </c>
      <c r="AJ22" s="217">
        <v>60.218040455000001</v>
      </c>
      <c r="AK22" s="217">
        <v>77.230241996999993</v>
      </c>
      <c r="AL22" s="217">
        <v>94.220097129999999</v>
      </c>
      <c r="AM22" s="217">
        <v>103.84900338999999</v>
      </c>
      <c r="AN22" s="217">
        <v>98.200541219000002</v>
      </c>
      <c r="AO22" s="217">
        <v>82.766657648000006</v>
      </c>
      <c r="AP22" s="217">
        <v>65.626014096999995</v>
      </c>
      <c r="AQ22" s="217">
        <v>58.624810517999997</v>
      </c>
      <c r="AR22" s="217">
        <v>58.493232962999997</v>
      </c>
      <c r="AS22" s="217">
        <v>60.884029095000002</v>
      </c>
      <c r="AT22" s="217">
        <v>62.585073391000002</v>
      </c>
      <c r="AU22" s="217">
        <v>60.591402336999998</v>
      </c>
      <c r="AV22" s="217">
        <v>61.938234156999997</v>
      </c>
      <c r="AW22" s="217">
        <v>78.968087562999997</v>
      </c>
      <c r="AX22" s="217">
        <v>86.708936093999995</v>
      </c>
      <c r="AY22" s="217">
        <v>100.95405248</v>
      </c>
      <c r="AZ22" s="217">
        <v>105.39862775</v>
      </c>
      <c r="BA22" s="217">
        <v>84.694239029000002</v>
      </c>
      <c r="BB22" s="217">
        <v>67.857622469999995</v>
      </c>
      <c r="BC22" s="217">
        <v>60.425524840999998</v>
      </c>
      <c r="BD22" s="217">
        <v>63.875797732999999</v>
      </c>
      <c r="BE22" s="217">
        <v>67.174005096000002</v>
      </c>
      <c r="BF22" s="217">
        <v>66.835935742000004</v>
      </c>
      <c r="BG22" s="217">
        <v>64.141076200000001</v>
      </c>
      <c r="BH22" s="217">
        <v>64.917279199999996</v>
      </c>
      <c r="BI22" s="328">
        <v>78.357709999999997</v>
      </c>
      <c r="BJ22" s="328">
        <v>92.674210000000002</v>
      </c>
      <c r="BK22" s="328">
        <v>101.6448</v>
      </c>
      <c r="BL22" s="328">
        <v>97.213099999999997</v>
      </c>
      <c r="BM22" s="328">
        <v>83.577669999999998</v>
      </c>
      <c r="BN22" s="328">
        <v>69.509460000000004</v>
      </c>
      <c r="BO22" s="328">
        <v>63.259819999999998</v>
      </c>
      <c r="BP22" s="328">
        <v>64.507069999999999</v>
      </c>
      <c r="BQ22" s="328">
        <v>68.949600000000004</v>
      </c>
      <c r="BR22" s="328">
        <v>68.975399999999993</v>
      </c>
      <c r="BS22" s="328">
        <v>64.504459999999995</v>
      </c>
      <c r="BT22" s="328">
        <v>65.842119999999994</v>
      </c>
      <c r="BU22" s="328">
        <v>79.447050000000004</v>
      </c>
      <c r="BV22" s="328">
        <v>94.372259999999997</v>
      </c>
    </row>
    <row r="23" spans="1:74" ht="11.1" customHeight="1" x14ac:dyDescent="0.2">
      <c r="A23" s="16"/>
      <c r="B23" s="25"/>
      <c r="C23" s="217"/>
      <c r="D23" s="217"/>
      <c r="E23" s="217"/>
      <c r="F23" s="217"/>
      <c r="G23" s="217"/>
      <c r="H23" s="217"/>
      <c r="I23" s="217"/>
      <c r="J23" s="217"/>
      <c r="K23" s="217"/>
      <c r="L23" s="217"/>
      <c r="M23" s="217"/>
      <c r="N23" s="217"/>
      <c r="O23" s="217"/>
      <c r="P23" s="217"/>
      <c r="Q23" s="217"/>
      <c r="R23" s="217"/>
      <c r="S23" s="217"/>
      <c r="T23" s="217"/>
      <c r="U23" s="217"/>
      <c r="V23" s="217"/>
      <c r="W23" s="217"/>
      <c r="X23" s="217"/>
      <c r="Y23" s="217"/>
      <c r="Z23" s="217"/>
      <c r="AA23" s="217"/>
      <c r="AB23" s="217"/>
      <c r="AC23" s="217"/>
      <c r="AD23" s="217"/>
      <c r="AE23" s="217"/>
      <c r="AF23" s="217"/>
      <c r="AG23" s="217"/>
      <c r="AH23" s="217"/>
      <c r="AI23" s="217"/>
      <c r="AJ23" s="217"/>
      <c r="AK23" s="217"/>
      <c r="AL23" s="217"/>
      <c r="AM23" s="217"/>
      <c r="AN23" s="217"/>
      <c r="AO23" s="217"/>
      <c r="AP23" s="217"/>
      <c r="AQ23" s="217"/>
      <c r="AR23" s="217"/>
      <c r="AS23" s="217"/>
      <c r="AT23" s="217"/>
      <c r="AU23" s="217"/>
      <c r="AV23" s="217"/>
      <c r="AW23" s="217"/>
      <c r="AX23" s="217"/>
      <c r="AY23" s="217"/>
      <c r="AZ23" s="217"/>
      <c r="BA23" s="217"/>
      <c r="BB23" s="217"/>
      <c r="BC23" s="217"/>
      <c r="BD23" s="217"/>
      <c r="BE23" s="217"/>
      <c r="BF23" s="217"/>
      <c r="BG23" s="217"/>
      <c r="BH23" s="217"/>
      <c r="BI23" s="328"/>
      <c r="BJ23" s="328"/>
      <c r="BK23" s="328"/>
      <c r="BL23" s="328"/>
      <c r="BM23" s="328"/>
      <c r="BN23" s="328"/>
      <c r="BO23" s="328"/>
      <c r="BP23" s="328"/>
      <c r="BQ23" s="328"/>
      <c r="BR23" s="328"/>
      <c r="BS23" s="328"/>
      <c r="BT23" s="328"/>
      <c r="BU23" s="328"/>
      <c r="BV23" s="328"/>
    </row>
    <row r="24" spans="1:74" ht="11.1" customHeight="1" x14ac:dyDescent="0.2">
      <c r="A24" s="16"/>
      <c r="B24" s="25" t="s">
        <v>117</v>
      </c>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217"/>
      <c r="BC24" s="217"/>
      <c r="BD24" s="217"/>
      <c r="BE24" s="217"/>
      <c r="BF24" s="217"/>
      <c r="BG24" s="217"/>
      <c r="BH24" s="217"/>
      <c r="BI24" s="328"/>
      <c r="BJ24" s="328"/>
      <c r="BK24" s="328"/>
      <c r="BL24" s="328"/>
      <c r="BM24" s="328"/>
      <c r="BN24" s="328"/>
      <c r="BO24" s="328"/>
      <c r="BP24" s="328"/>
      <c r="BQ24" s="328"/>
      <c r="BR24" s="328"/>
      <c r="BS24" s="328"/>
      <c r="BT24" s="328"/>
      <c r="BU24" s="328"/>
      <c r="BV24" s="328"/>
    </row>
    <row r="25" spans="1:74" ht="11.1" customHeight="1" x14ac:dyDescent="0.2">
      <c r="A25" s="26" t="s">
        <v>235</v>
      </c>
      <c r="B25" s="27" t="s">
        <v>1048</v>
      </c>
      <c r="C25" s="68">
        <v>96.303081031000005</v>
      </c>
      <c r="D25" s="68">
        <v>79.576763</v>
      </c>
      <c r="E25" s="68">
        <v>78.766961971000001</v>
      </c>
      <c r="F25" s="68">
        <v>72.49718799</v>
      </c>
      <c r="G25" s="68">
        <v>79.098325993000003</v>
      </c>
      <c r="H25" s="68">
        <v>89.651825009999996</v>
      </c>
      <c r="I25" s="68">
        <v>99.618148026</v>
      </c>
      <c r="J25" s="68">
        <v>97.762440968000007</v>
      </c>
      <c r="K25" s="68">
        <v>82.34100402</v>
      </c>
      <c r="L25" s="68">
        <v>75.260839000000004</v>
      </c>
      <c r="M25" s="68">
        <v>72.706917989999994</v>
      </c>
      <c r="N25" s="68">
        <v>79.364672010000007</v>
      </c>
      <c r="O25" s="68">
        <v>76.291600005000006</v>
      </c>
      <c r="P25" s="68">
        <v>68.466207010000005</v>
      </c>
      <c r="Q25" s="68">
        <v>63.074890992999997</v>
      </c>
      <c r="R25" s="68">
        <v>56.89861698</v>
      </c>
      <c r="S25" s="68">
        <v>68.014705001999999</v>
      </c>
      <c r="T25" s="68">
        <v>76.642096980000005</v>
      </c>
      <c r="U25" s="68">
        <v>91.587643998999994</v>
      </c>
      <c r="V25" s="68">
        <v>87.918692969999995</v>
      </c>
      <c r="W25" s="68">
        <v>74.477409030000004</v>
      </c>
      <c r="X25" s="68">
        <v>71.773730002999997</v>
      </c>
      <c r="Y25" s="68">
        <v>75.318703020000001</v>
      </c>
      <c r="Z25" s="68">
        <v>78.720824981000007</v>
      </c>
      <c r="AA25" s="68">
        <v>80.587134132000003</v>
      </c>
      <c r="AB25" s="68">
        <v>72.485532616</v>
      </c>
      <c r="AC25" s="68">
        <v>75.914287752000007</v>
      </c>
      <c r="AD25" s="68">
        <v>65.959612590000006</v>
      </c>
      <c r="AE25" s="68">
        <v>69.885357005000003</v>
      </c>
      <c r="AF25" s="68">
        <v>80.169252029999996</v>
      </c>
      <c r="AG25" s="68">
        <v>88.299204236999998</v>
      </c>
      <c r="AH25" s="68">
        <v>87.155788952999998</v>
      </c>
      <c r="AI25" s="68">
        <v>77.901621539999994</v>
      </c>
      <c r="AJ25" s="68">
        <v>71.824198065000004</v>
      </c>
      <c r="AK25" s="68">
        <v>71.439212459999993</v>
      </c>
      <c r="AL25" s="68">
        <v>82.820613948000002</v>
      </c>
      <c r="AM25" s="68">
        <v>88.896455196999995</v>
      </c>
      <c r="AN25" s="68">
        <v>81.567573920000001</v>
      </c>
      <c r="AO25" s="68">
        <v>77.735856214999998</v>
      </c>
      <c r="AP25" s="68">
        <v>63.278551200000003</v>
      </c>
      <c r="AQ25" s="68">
        <v>69.141684272000006</v>
      </c>
      <c r="AR25" s="68">
        <v>79.601068080000005</v>
      </c>
      <c r="AS25" s="68">
        <v>86.674983448000006</v>
      </c>
      <c r="AT25" s="68">
        <v>86.393504440000001</v>
      </c>
      <c r="AU25" s="68">
        <v>74.286751800000005</v>
      </c>
      <c r="AV25" s="68">
        <v>66.748019334000006</v>
      </c>
      <c r="AW25" s="68">
        <v>69.737680260000005</v>
      </c>
      <c r="AX25" s="68">
        <v>72.791954050000001</v>
      </c>
      <c r="AY25" s="68">
        <v>76.688142518999996</v>
      </c>
      <c r="AZ25" s="68">
        <v>72.083739335999994</v>
      </c>
      <c r="BA25" s="68">
        <v>63.490107938000001</v>
      </c>
      <c r="BB25" s="68">
        <v>53.434204440000002</v>
      </c>
      <c r="BC25" s="68">
        <v>61.934983606999999</v>
      </c>
      <c r="BD25" s="68">
        <v>73.992743189999999</v>
      </c>
      <c r="BE25" s="68">
        <v>81.221974824</v>
      </c>
      <c r="BF25" s="68">
        <v>79.214485151999995</v>
      </c>
      <c r="BG25" s="68">
        <v>70.578320399999996</v>
      </c>
      <c r="BH25" s="68">
        <v>62.518297680000003</v>
      </c>
      <c r="BI25" s="330">
        <v>64.678120000000007</v>
      </c>
      <c r="BJ25" s="330">
        <v>75.953490000000002</v>
      </c>
      <c r="BK25" s="330">
        <v>75.898290000000003</v>
      </c>
      <c r="BL25" s="330">
        <v>68.369309999999999</v>
      </c>
      <c r="BM25" s="330">
        <v>65.643010000000004</v>
      </c>
      <c r="BN25" s="330">
        <v>57.450629999999997</v>
      </c>
      <c r="BO25" s="330">
        <v>63.048540000000003</v>
      </c>
      <c r="BP25" s="330">
        <v>72.487790000000004</v>
      </c>
      <c r="BQ25" s="330">
        <v>81.476249999999993</v>
      </c>
      <c r="BR25" s="330">
        <v>81.651179999999997</v>
      </c>
      <c r="BS25" s="330">
        <v>68.89676</v>
      </c>
      <c r="BT25" s="330">
        <v>64.58587</v>
      </c>
      <c r="BU25" s="330">
        <v>63.580680000000001</v>
      </c>
      <c r="BV25" s="330">
        <v>72.37576</v>
      </c>
    </row>
    <row r="26" spans="1:74" ht="11.1" customHeight="1" x14ac:dyDescent="0.2">
      <c r="A26" s="16"/>
      <c r="B26" s="25"/>
      <c r="C26" s="219"/>
      <c r="D26" s="219"/>
      <c r="E26" s="219"/>
      <c r="F26" s="219"/>
      <c r="G26" s="219"/>
      <c r="H26" s="219"/>
      <c r="I26" s="219"/>
      <c r="J26" s="219"/>
      <c r="K26" s="219"/>
      <c r="L26" s="219"/>
      <c r="M26" s="219"/>
      <c r="N26" s="219"/>
      <c r="O26" s="219"/>
      <c r="P26" s="219"/>
      <c r="Q26" s="219"/>
      <c r="R26" s="219"/>
      <c r="S26" s="219"/>
      <c r="T26" s="219"/>
      <c r="U26" s="219"/>
      <c r="V26" s="219"/>
      <c r="W26" s="219"/>
      <c r="X26" s="219"/>
      <c r="Y26" s="219"/>
      <c r="Z26" s="219"/>
      <c r="AA26" s="219"/>
      <c r="AB26" s="219"/>
      <c r="AC26" s="219"/>
      <c r="AD26" s="219"/>
      <c r="AE26" s="219"/>
      <c r="AF26" s="219"/>
      <c r="AG26" s="219"/>
      <c r="AH26" s="219"/>
      <c r="AI26" s="219"/>
      <c r="AJ26" s="219"/>
      <c r="AK26" s="219"/>
      <c r="AL26" s="219"/>
      <c r="AM26" s="219"/>
      <c r="AN26" s="219"/>
      <c r="AO26" s="219"/>
      <c r="AP26" s="219"/>
      <c r="AQ26" s="219"/>
      <c r="AR26" s="219"/>
      <c r="AS26" s="219"/>
      <c r="AT26" s="219"/>
      <c r="AU26" s="219"/>
      <c r="AV26" s="219"/>
      <c r="AW26" s="219"/>
      <c r="AX26" s="219"/>
      <c r="AY26" s="219"/>
      <c r="AZ26" s="219"/>
      <c r="BA26" s="219"/>
      <c r="BB26" s="219"/>
      <c r="BC26" s="219"/>
      <c r="BD26" s="219"/>
      <c r="BE26" s="219"/>
      <c r="BF26" s="219"/>
      <c r="BG26" s="219"/>
      <c r="BH26" s="219"/>
      <c r="BI26" s="332"/>
      <c r="BJ26" s="332"/>
      <c r="BK26" s="332"/>
      <c r="BL26" s="332"/>
      <c r="BM26" s="332"/>
      <c r="BN26" s="332"/>
      <c r="BO26" s="332"/>
      <c r="BP26" s="332"/>
      <c r="BQ26" s="332"/>
      <c r="BR26" s="332"/>
      <c r="BS26" s="332"/>
      <c r="BT26" s="332"/>
      <c r="BU26" s="332"/>
      <c r="BV26" s="332"/>
    </row>
    <row r="27" spans="1:74" ht="11.1" customHeight="1" x14ac:dyDescent="0.2">
      <c r="A27" s="16"/>
      <c r="B27" s="29" t="s">
        <v>1029</v>
      </c>
      <c r="C27" s="217"/>
      <c r="D27" s="217"/>
      <c r="E27" s="217"/>
      <c r="F27" s="217"/>
      <c r="G27" s="217"/>
      <c r="H27" s="217"/>
      <c r="I27" s="217"/>
      <c r="J27" s="217"/>
      <c r="K27" s="217"/>
      <c r="L27" s="217"/>
      <c r="M27" s="217"/>
      <c r="N27" s="217"/>
      <c r="O27" s="217"/>
      <c r="P27" s="217"/>
      <c r="Q27" s="217"/>
      <c r="R27" s="217"/>
      <c r="S27" s="217"/>
      <c r="T27" s="217"/>
      <c r="U27" s="217"/>
      <c r="V27" s="217"/>
      <c r="W27" s="217"/>
      <c r="X27" s="217"/>
      <c r="Y27" s="217"/>
      <c r="Z27" s="217"/>
      <c r="AA27" s="217"/>
      <c r="AB27" s="217"/>
      <c r="AC27" s="217"/>
      <c r="AD27" s="217"/>
      <c r="AE27" s="217"/>
      <c r="AF27" s="217"/>
      <c r="AG27" s="217"/>
      <c r="AH27" s="217"/>
      <c r="AI27" s="217"/>
      <c r="AJ27" s="217"/>
      <c r="AK27" s="217"/>
      <c r="AL27" s="217"/>
      <c r="AM27" s="217"/>
      <c r="AN27" s="217"/>
      <c r="AO27" s="217"/>
      <c r="AP27" s="217"/>
      <c r="AQ27" s="217"/>
      <c r="AR27" s="217"/>
      <c r="AS27" s="217"/>
      <c r="AT27" s="217"/>
      <c r="AU27" s="217"/>
      <c r="AV27" s="217"/>
      <c r="AW27" s="217"/>
      <c r="AX27" s="217"/>
      <c r="AY27" s="217"/>
      <c r="AZ27" s="217"/>
      <c r="BA27" s="217"/>
      <c r="BB27" s="217"/>
      <c r="BC27" s="217"/>
      <c r="BD27" s="217"/>
      <c r="BE27" s="217"/>
      <c r="BF27" s="217"/>
      <c r="BG27" s="217"/>
      <c r="BH27" s="217"/>
      <c r="BI27" s="328"/>
      <c r="BJ27" s="328"/>
      <c r="BK27" s="328"/>
      <c r="BL27" s="328"/>
      <c r="BM27" s="328"/>
      <c r="BN27" s="328"/>
      <c r="BO27" s="328"/>
      <c r="BP27" s="328"/>
      <c r="BQ27" s="328"/>
      <c r="BR27" s="328"/>
      <c r="BS27" s="328"/>
      <c r="BT27" s="328"/>
      <c r="BU27" s="328"/>
      <c r="BV27" s="328"/>
    </row>
    <row r="28" spans="1:74" ht="11.1" customHeight="1" x14ac:dyDescent="0.2">
      <c r="A28" s="16" t="s">
        <v>791</v>
      </c>
      <c r="B28" s="27" t="s">
        <v>106</v>
      </c>
      <c r="C28" s="217">
        <v>11.14066124</v>
      </c>
      <c r="D28" s="217">
        <v>10.962349189999999</v>
      </c>
      <c r="E28" s="217">
        <v>9.7564471679999993</v>
      </c>
      <c r="F28" s="217">
        <v>9.5194664010000007</v>
      </c>
      <c r="G28" s="217">
        <v>9.6346343220000001</v>
      </c>
      <c r="H28" s="217">
        <v>11.329615820000001</v>
      </c>
      <c r="I28" s="217">
        <v>12.349280439999999</v>
      </c>
      <c r="J28" s="217">
        <v>12.41974431</v>
      </c>
      <c r="K28" s="217">
        <v>11.24820654</v>
      </c>
      <c r="L28" s="217">
        <v>9.6334412520000008</v>
      </c>
      <c r="M28" s="217">
        <v>9.5374392869999998</v>
      </c>
      <c r="N28" s="217">
        <v>10.11781057</v>
      </c>
      <c r="O28" s="217">
        <v>10.407842580000001</v>
      </c>
      <c r="P28" s="217">
        <v>10.27590462</v>
      </c>
      <c r="Q28" s="217">
        <v>9.5078633549999996</v>
      </c>
      <c r="R28" s="217">
        <v>9.3764821440000006</v>
      </c>
      <c r="S28" s="217">
        <v>9.9440518069999992</v>
      </c>
      <c r="T28" s="217">
        <v>11.219549130000001</v>
      </c>
      <c r="U28" s="217">
        <v>12.3706522</v>
      </c>
      <c r="V28" s="217">
        <v>12.16800486</v>
      </c>
      <c r="W28" s="217">
        <v>10.98191607</v>
      </c>
      <c r="X28" s="217">
        <v>9.7381243319999999</v>
      </c>
      <c r="Y28" s="217">
        <v>9.6506130080000005</v>
      </c>
      <c r="Z28" s="217">
        <v>9.9746947729999995</v>
      </c>
      <c r="AA28" s="217">
        <v>10.73739915</v>
      </c>
      <c r="AB28" s="217">
        <v>10.801920436</v>
      </c>
      <c r="AC28" s="217">
        <v>9.9712282239000007</v>
      </c>
      <c r="AD28" s="217">
        <v>9.6249799855999996</v>
      </c>
      <c r="AE28" s="217">
        <v>9.7063024259000006</v>
      </c>
      <c r="AF28" s="217">
        <v>11.068620634</v>
      </c>
      <c r="AG28" s="217">
        <v>11.988422205999999</v>
      </c>
      <c r="AH28" s="217">
        <v>11.810647226</v>
      </c>
      <c r="AI28" s="217">
        <v>11.170939352</v>
      </c>
      <c r="AJ28" s="217">
        <v>9.8670891983000004</v>
      </c>
      <c r="AK28" s="217">
        <v>9.7698793426999995</v>
      </c>
      <c r="AL28" s="217">
        <v>10.611309398</v>
      </c>
      <c r="AM28" s="217">
        <v>11.305121047</v>
      </c>
      <c r="AN28" s="217">
        <v>11.313208431</v>
      </c>
      <c r="AO28" s="217">
        <v>10.030429186999999</v>
      </c>
      <c r="AP28" s="217">
        <v>9.4543792410999998</v>
      </c>
      <c r="AQ28" s="217">
        <v>9.6500416024</v>
      </c>
      <c r="AR28" s="217">
        <v>11.014723384</v>
      </c>
      <c r="AS28" s="217">
        <v>11.595773877999999</v>
      </c>
      <c r="AT28" s="217">
        <v>11.61377987</v>
      </c>
      <c r="AU28" s="217">
        <v>11.150304265999999</v>
      </c>
      <c r="AV28" s="217">
        <v>9.8055425519000003</v>
      </c>
      <c r="AW28" s="217">
        <v>9.7783319374000008</v>
      </c>
      <c r="AX28" s="217">
        <v>10.26543991</v>
      </c>
      <c r="AY28" s="217">
        <v>10.893788764</v>
      </c>
      <c r="AZ28" s="217">
        <v>11.244146868</v>
      </c>
      <c r="BA28" s="217">
        <v>10.094247806</v>
      </c>
      <c r="BB28" s="217">
        <v>9.4113124854999999</v>
      </c>
      <c r="BC28" s="217">
        <v>9.5707888194000006</v>
      </c>
      <c r="BD28" s="217">
        <v>11.149622336</v>
      </c>
      <c r="BE28" s="217">
        <v>11.994772530000001</v>
      </c>
      <c r="BF28" s="217">
        <v>11.958983625</v>
      </c>
      <c r="BG28" s="217">
        <v>11.418924387000001</v>
      </c>
      <c r="BH28" s="217">
        <v>9.9147591397999992</v>
      </c>
      <c r="BI28" s="328">
        <v>9.6779580000000003</v>
      </c>
      <c r="BJ28" s="328">
        <v>10.409079999999999</v>
      </c>
      <c r="BK28" s="328">
        <v>10.957560000000001</v>
      </c>
      <c r="BL28" s="328">
        <v>10.88017</v>
      </c>
      <c r="BM28" s="328">
        <v>9.9217429999999993</v>
      </c>
      <c r="BN28" s="328">
        <v>9.4933049999999994</v>
      </c>
      <c r="BO28" s="328">
        <v>9.7333300000000005</v>
      </c>
      <c r="BP28" s="328">
        <v>11.20917</v>
      </c>
      <c r="BQ28" s="328">
        <v>12.09812</v>
      </c>
      <c r="BR28" s="328">
        <v>12.13696</v>
      </c>
      <c r="BS28" s="328">
        <v>11.28124</v>
      </c>
      <c r="BT28" s="328">
        <v>9.9774139999999996</v>
      </c>
      <c r="BU28" s="328">
        <v>9.8078350000000007</v>
      </c>
      <c r="BV28" s="328">
        <v>10.48617</v>
      </c>
    </row>
    <row r="29" spans="1:74" ht="11.1" customHeight="1" x14ac:dyDescent="0.2">
      <c r="A29" s="16"/>
      <c r="B29" s="25"/>
      <c r="C29" s="217"/>
      <c r="D29" s="217"/>
      <c r="E29" s="217"/>
      <c r="F29" s="217"/>
      <c r="G29" s="217"/>
      <c r="H29" s="217"/>
      <c r="I29" s="217"/>
      <c r="J29" s="217"/>
      <c r="K29" s="217"/>
      <c r="L29" s="217"/>
      <c r="M29" s="217"/>
      <c r="N29" s="217"/>
      <c r="O29" s="217"/>
      <c r="P29" s="217"/>
      <c r="Q29" s="217"/>
      <c r="R29" s="217"/>
      <c r="S29" s="217"/>
      <c r="T29" s="217"/>
      <c r="U29" s="217"/>
      <c r="V29" s="217"/>
      <c r="W29" s="217"/>
      <c r="X29" s="217"/>
      <c r="Y29" s="217"/>
      <c r="Z29" s="217"/>
      <c r="AA29" s="217"/>
      <c r="AB29" s="217"/>
      <c r="AC29" s="217"/>
      <c r="AD29" s="217"/>
      <c r="AE29" s="217"/>
      <c r="AF29" s="217"/>
      <c r="AG29" s="217"/>
      <c r="AH29" s="217"/>
      <c r="AI29" s="217"/>
      <c r="AJ29" s="217"/>
      <c r="AK29" s="217"/>
      <c r="AL29" s="217"/>
      <c r="AM29" s="217"/>
      <c r="AN29" s="217"/>
      <c r="AO29" s="217"/>
      <c r="AP29" s="217"/>
      <c r="AQ29" s="217"/>
      <c r="AR29" s="217"/>
      <c r="AS29" s="217"/>
      <c r="AT29" s="217"/>
      <c r="AU29" s="217"/>
      <c r="AV29" s="217"/>
      <c r="AW29" s="217"/>
      <c r="AX29" s="217"/>
      <c r="AY29" s="217"/>
      <c r="AZ29" s="217"/>
      <c r="BA29" s="217"/>
      <c r="BB29" s="217"/>
      <c r="BC29" s="217"/>
      <c r="BD29" s="217"/>
      <c r="BE29" s="217"/>
      <c r="BF29" s="217"/>
      <c r="BG29" s="217"/>
      <c r="BH29" s="217"/>
      <c r="BI29" s="328"/>
      <c r="BJ29" s="328"/>
      <c r="BK29" s="328"/>
      <c r="BL29" s="328"/>
      <c r="BM29" s="328"/>
      <c r="BN29" s="328"/>
      <c r="BO29" s="328"/>
      <c r="BP29" s="328"/>
      <c r="BQ29" s="328"/>
      <c r="BR29" s="328"/>
      <c r="BS29" s="328"/>
      <c r="BT29" s="328"/>
      <c r="BU29" s="328"/>
      <c r="BV29" s="328"/>
    </row>
    <row r="30" spans="1:74" ht="11.1" customHeight="1" x14ac:dyDescent="0.2">
      <c r="A30" s="16"/>
      <c r="B30" s="25" t="s">
        <v>244</v>
      </c>
      <c r="C30" s="217"/>
      <c r="D30" s="217"/>
      <c r="E30" s="217"/>
      <c r="F30" s="217"/>
      <c r="G30" s="217"/>
      <c r="H30" s="217"/>
      <c r="I30" s="217"/>
      <c r="J30" s="217"/>
      <c r="K30" s="217"/>
      <c r="L30" s="217"/>
      <c r="M30" s="217"/>
      <c r="N30" s="217"/>
      <c r="O30" s="217"/>
      <c r="P30" s="217"/>
      <c r="Q30" s="217"/>
      <c r="R30" s="217"/>
      <c r="S30" s="217"/>
      <c r="T30" s="217"/>
      <c r="U30" s="217"/>
      <c r="V30" s="217"/>
      <c r="W30" s="217"/>
      <c r="X30" s="217"/>
      <c r="Y30" s="217"/>
      <c r="Z30" s="217"/>
      <c r="AA30" s="217"/>
      <c r="AB30" s="217"/>
      <c r="AC30" s="217"/>
      <c r="AD30" s="217"/>
      <c r="AE30" s="217"/>
      <c r="AF30" s="217"/>
      <c r="AG30" s="217"/>
      <c r="AH30" s="217"/>
      <c r="AI30" s="217"/>
      <c r="AJ30" s="217"/>
      <c r="AK30" s="217"/>
      <c r="AL30" s="217"/>
      <c r="AM30" s="217"/>
      <c r="AN30" s="217"/>
      <c r="AO30" s="217"/>
      <c r="AP30" s="217"/>
      <c r="AQ30" s="217"/>
      <c r="AR30" s="217"/>
      <c r="AS30" s="217"/>
      <c r="AT30" s="217"/>
      <c r="AU30" s="217"/>
      <c r="AV30" s="217"/>
      <c r="AW30" s="217"/>
      <c r="AX30" s="217"/>
      <c r="AY30" s="217"/>
      <c r="AZ30" s="217"/>
      <c r="BA30" s="217"/>
      <c r="BB30" s="217"/>
      <c r="BC30" s="217"/>
      <c r="BD30" s="217"/>
      <c r="BE30" s="217"/>
      <c r="BF30" s="217"/>
      <c r="BG30" s="217"/>
      <c r="BH30" s="217"/>
      <c r="BI30" s="328"/>
      <c r="BJ30" s="328"/>
      <c r="BK30" s="328"/>
      <c r="BL30" s="328"/>
      <c r="BM30" s="328"/>
      <c r="BN30" s="328"/>
      <c r="BO30" s="328"/>
      <c r="BP30" s="328"/>
      <c r="BQ30" s="328"/>
      <c r="BR30" s="328"/>
      <c r="BS30" s="328"/>
      <c r="BT30" s="328"/>
      <c r="BU30" s="328"/>
      <c r="BV30" s="328"/>
    </row>
    <row r="31" spans="1:74" ht="11.1" customHeight="1" x14ac:dyDescent="0.2">
      <c r="A31" s="133" t="s">
        <v>28</v>
      </c>
      <c r="B31" s="30" t="s">
        <v>107</v>
      </c>
      <c r="C31" s="217">
        <v>0.72964123878999998</v>
      </c>
      <c r="D31" s="217">
        <v>0.70173033455</v>
      </c>
      <c r="E31" s="217">
        <v>0.80366295855000003</v>
      </c>
      <c r="F31" s="217">
        <v>0.80214067663999999</v>
      </c>
      <c r="G31" s="217">
        <v>0.82507447603999995</v>
      </c>
      <c r="H31" s="217">
        <v>0.82201449223</v>
      </c>
      <c r="I31" s="217">
        <v>0.78088092388999997</v>
      </c>
      <c r="J31" s="217">
        <v>0.73969261558999999</v>
      </c>
      <c r="K31" s="217">
        <v>0.66867303032000003</v>
      </c>
      <c r="L31" s="217">
        <v>0.69738280259999996</v>
      </c>
      <c r="M31" s="217">
        <v>0.72529279514</v>
      </c>
      <c r="N31" s="217">
        <v>0.75849952932999998</v>
      </c>
      <c r="O31" s="217">
        <v>0.74896575515999997</v>
      </c>
      <c r="P31" s="217">
        <v>0.68008129566999997</v>
      </c>
      <c r="Q31" s="217">
        <v>0.78367257672000001</v>
      </c>
      <c r="R31" s="217">
        <v>0.75951722715000003</v>
      </c>
      <c r="S31" s="217">
        <v>0.80181952345999996</v>
      </c>
      <c r="T31" s="217">
        <v>0.77100228172999996</v>
      </c>
      <c r="U31" s="217">
        <v>0.74249967065</v>
      </c>
      <c r="V31" s="217">
        <v>0.71668258762000003</v>
      </c>
      <c r="W31" s="217">
        <v>0.64206075389999995</v>
      </c>
      <c r="X31" s="217">
        <v>0.68242356312999997</v>
      </c>
      <c r="Y31" s="217">
        <v>0.68264399083000005</v>
      </c>
      <c r="Z31" s="217">
        <v>0.76319832406999999</v>
      </c>
      <c r="AA31" s="217">
        <v>0.79305026441000004</v>
      </c>
      <c r="AB31" s="217">
        <v>0.70904075346999995</v>
      </c>
      <c r="AC31" s="217">
        <v>0.77348465638999997</v>
      </c>
      <c r="AD31" s="217">
        <v>0.82135805586999999</v>
      </c>
      <c r="AE31" s="217">
        <v>0.85953854749000003</v>
      </c>
      <c r="AF31" s="217">
        <v>0.82758332519</v>
      </c>
      <c r="AG31" s="217">
        <v>0.81295444760000002</v>
      </c>
      <c r="AH31" s="217">
        <v>0.74373874250000005</v>
      </c>
      <c r="AI31" s="217">
        <v>0.70385126289</v>
      </c>
      <c r="AJ31" s="217">
        <v>0.74544450207000001</v>
      </c>
      <c r="AK31" s="217">
        <v>0.75985943349999996</v>
      </c>
      <c r="AL31" s="217">
        <v>0.79870261266999998</v>
      </c>
      <c r="AM31" s="217">
        <v>0.81612233592000005</v>
      </c>
      <c r="AN31" s="217">
        <v>0.69941348541000004</v>
      </c>
      <c r="AO31" s="217">
        <v>0.84641710949000004</v>
      </c>
      <c r="AP31" s="217">
        <v>0.85551484695000002</v>
      </c>
      <c r="AQ31" s="217">
        <v>0.85693174441999997</v>
      </c>
      <c r="AR31" s="217">
        <v>0.85152838571</v>
      </c>
      <c r="AS31" s="217">
        <v>0.81586273008999999</v>
      </c>
      <c r="AT31" s="217">
        <v>0.75794246463000003</v>
      </c>
      <c r="AU31" s="217">
        <v>0.70888573262999999</v>
      </c>
      <c r="AV31" s="217">
        <v>0.76453246719000001</v>
      </c>
      <c r="AW31" s="217">
        <v>0.80924436407</v>
      </c>
      <c r="AX31" s="217">
        <v>0.82070676133999998</v>
      </c>
      <c r="AY31" s="217">
        <v>0.82110872763999998</v>
      </c>
      <c r="AZ31" s="217">
        <v>0.76687642650999999</v>
      </c>
      <c r="BA31" s="217">
        <v>0.82926606842999995</v>
      </c>
      <c r="BB31" s="217">
        <v>0.82159096291</v>
      </c>
      <c r="BC31" s="217">
        <v>0.81728253624000002</v>
      </c>
      <c r="BD31" s="217">
        <v>0.78003883548999997</v>
      </c>
      <c r="BE31" s="217">
        <v>0.80800722054999996</v>
      </c>
      <c r="BF31" s="217">
        <v>0.78638350000000001</v>
      </c>
      <c r="BG31" s="217">
        <v>0.71664079999999997</v>
      </c>
      <c r="BH31" s="217">
        <v>0.74659370000000003</v>
      </c>
      <c r="BI31" s="328">
        <v>0.74826979999999998</v>
      </c>
      <c r="BJ31" s="328">
        <v>0.78977050000000004</v>
      </c>
      <c r="BK31" s="328">
        <v>0.83135239999999999</v>
      </c>
      <c r="BL31" s="328">
        <v>0.75660159999999999</v>
      </c>
      <c r="BM31" s="328">
        <v>0.84042340000000004</v>
      </c>
      <c r="BN31" s="328">
        <v>0.85971609999999998</v>
      </c>
      <c r="BO31" s="328">
        <v>0.89281869999999997</v>
      </c>
      <c r="BP31" s="328">
        <v>0.87996209999999997</v>
      </c>
      <c r="BQ31" s="328">
        <v>0.85631029999999997</v>
      </c>
      <c r="BR31" s="328">
        <v>0.82102160000000002</v>
      </c>
      <c r="BS31" s="328">
        <v>0.75660360000000004</v>
      </c>
      <c r="BT31" s="328">
        <v>0.79924030000000001</v>
      </c>
      <c r="BU31" s="328">
        <v>0.80799169999999998</v>
      </c>
      <c r="BV31" s="328">
        <v>0.86750620000000001</v>
      </c>
    </row>
    <row r="32" spans="1:74" ht="11.1" customHeight="1" x14ac:dyDescent="0.2">
      <c r="A32" s="16"/>
      <c r="B32" s="25"/>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217"/>
      <c r="BC32" s="217"/>
      <c r="BD32" s="217"/>
      <c r="BE32" s="217"/>
      <c r="BF32" s="217"/>
      <c r="BG32" s="217"/>
      <c r="BH32" s="217"/>
      <c r="BI32" s="328"/>
      <c r="BJ32" s="328"/>
      <c r="BK32" s="328"/>
      <c r="BL32" s="328"/>
      <c r="BM32" s="328"/>
      <c r="BN32" s="328"/>
      <c r="BO32" s="328"/>
      <c r="BP32" s="328"/>
      <c r="BQ32" s="328"/>
      <c r="BR32" s="328"/>
      <c r="BS32" s="328"/>
      <c r="BT32" s="328"/>
      <c r="BU32" s="328"/>
      <c r="BV32" s="328"/>
    </row>
    <row r="33" spans="1:74" ht="11.1" customHeight="1" x14ac:dyDescent="0.2">
      <c r="A33" s="16"/>
      <c r="B33" s="29" t="s">
        <v>245</v>
      </c>
      <c r="C33" s="219"/>
      <c r="D33" s="219"/>
      <c r="E33" s="219"/>
      <c r="F33" s="219"/>
      <c r="G33" s="219"/>
      <c r="H33" s="219"/>
      <c r="I33" s="219"/>
      <c r="J33" s="219"/>
      <c r="K33" s="219"/>
      <c r="L33" s="219"/>
      <c r="M33" s="219"/>
      <c r="N33" s="219"/>
      <c r="O33" s="219"/>
      <c r="P33" s="219"/>
      <c r="Q33" s="219"/>
      <c r="R33" s="219"/>
      <c r="S33" s="219"/>
      <c r="T33" s="219"/>
      <c r="U33" s="219"/>
      <c r="V33" s="219"/>
      <c r="W33" s="219"/>
      <c r="X33" s="219"/>
      <c r="Y33" s="219"/>
      <c r="Z33" s="219"/>
      <c r="AA33" s="219"/>
      <c r="AB33" s="219"/>
      <c r="AC33" s="219"/>
      <c r="AD33" s="219"/>
      <c r="AE33" s="219"/>
      <c r="AF33" s="219"/>
      <c r="AG33" s="219"/>
      <c r="AH33" s="219"/>
      <c r="AI33" s="219"/>
      <c r="AJ33" s="219"/>
      <c r="AK33" s="219"/>
      <c r="AL33" s="219"/>
      <c r="AM33" s="219"/>
      <c r="AN33" s="219"/>
      <c r="AO33" s="219"/>
      <c r="AP33" s="219"/>
      <c r="AQ33" s="219"/>
      <c r="AR33" s="219"/>
      <c r="AS33" s="219"/>
      <c r="AT33" s="219"/>
      <c r="AU33" s="219"/>
      <c r="AV33" s="219"/>
      <c r="AW33" s="219"/>
      <c r="AX33" s="219"/>
      <c r="AY33" s="219"/>
      <c r="AZ33" s="219"/>
      <c r="BA33" s="219"/>
      <c r="BB33" s="219"/>
      <c r="BC33" s="219"/>
      <c r="BD33" s="219"/>
      <c r="BE33" s="219"/>
      <c r="BF33" s="219"/>
      <c r="BG33" s="219"/>
      <c r="BH33" s="219"/>
      <c r="BI33" s="332"/>
      <c r="BJ33" s="332"/>
      <c r="BK33" s="332"/>
      <c r="BL33" s="332"/>
      <c r="BM33" s="332"/>
      <c r="BN33" s="332"/>
      <c r="BO33" s="332"/>
      <c r="BP33" s="332"/>
      <c r="BQ33" s="332"/>
      <c r="BR33" s="332"/>
      <c r="BS33" s="332"/>
      <c r="BT33" s="332"/>
      <c r="BU33" s="332"/>
      <c r="BV33" s="332"/>
    </row>
    <row r="34" spans="1:74" ht="11.1" customHeight="1" x14ac:dyDescent="0.2">
      <c r="A34" s="26" t="s">
        <v>794</v>
      </c>
      <c r="B34" s="30" t="s">
        <v>107</v>
      </c>
      <c r="C34" s="217">
        <v>9.2870740870000006</v>
      </c>
      <c r="D34" s="217">
        <v>8.0976866330000004</v>
      </c>
      <c r="E34" s="217">
        <v>8.3319707459999997</v>
      </c>
      <c r="F34" s="217">
        <v>7.4896481059999997</v>
      </c>
      <c r="G34" s="217">
        <v>7.5696083380000001</v>
      </c>
      <c r="H34" s="217">
        <v>7.882113565</v>
      </c>
      <c r="I34" s="217">
        <v>8.3729397339999991</v>
      </c>
      <c r="J34" s="217">
        <v>8.3963657860000005</v>
      </c>
      <c r="K34" s="217">
        <v>7.5525866859999997</v>
      </c>
      <c r="L34" s="217">
        <v>7.5681240499999998</v>
      </c>
      <c r="M34" s="217">
        <v>7.780689937</v>
      </c>
      <c r="N34" s="217">
        <v>8.5732646490000004</v>
      </c>
      <c r="O34" s="217">
        <v>8.6748985760000004</v>
      </c>
      <c r="P34" s="217">
        <v>7.9649703599999997</v>
      </c>
      <c r="Q34" s="217">
        <v>7.6772876119999998</v>
      </c>
      <c r="R34" s="217">
        <v>7.2187858220000001</v>
      </c>
      <c r="S34" s="217">
        <v>7.6092968819999998</v>
      </c>
      <c r="T34" s="217">
        <v>7.7302413239999996</v>
      </c>
      <c r="U34" s="217">
        <v>8.2890301720000004</v>
      </c>
      <c r="V34" s="217">
        <v>8.2284012680000007</v>
      </c>
      <c r="W34" s="217">
        <v>7.3657714690000002</v>
      </c>
      <c r="X34" s="217">
        <v>7.5699801860000004</v>
      </c>
      <c r="Y34" s="217">
        <v>7.766214798</v>
      </c>
      <c r="Z34" s="217">
        <v>8.3917574199999994</v>
      </c>
      <c r="AA34" s="217">
        <v>8.9853410520000008</v>
      </c>
      <c r="AB34" s="217">
        <v>8.015898473</v>
      </c>
      <c r="AC34" s="217">
        <v>8.3809262170000007</v>
      </c>
      <c r="AD34" s="217">
        <v>7.5190517090000002</v>
      </c>
      <c r="AE34" s="217">
        <v>7.6160853160000004</v>
      </c>
      <c r="AF34" s="217">
        <v>7.7192853660000003</v>
      </c>
      <c r="AG34" s="217">
        <v>8.2667482799999998</v>
      </c>
      <c r="AH34" s="217">
        <v>8.1647643399999996</v>
      </c>
      <c r="AI34" s="217">
        <v>7.6360445690000001</v>
      </c>
      <c r="AJ34" s="217">
        <v>7.721400526</v>
      </c>
      <c r="AK34" s="217">
        <v>8.1351534720000007</v>
      </c>
      <c r="AL34" s="217">
        <v>9.0807404009999999</v>
      </c>
      <c r="AM34" s="217">
        <v>9.6025452330000007</v>
      </c>
      <c r="AN34" s="217">
        <v>8.4320816280000006</v>
      </c>
      <c r="AO34" s="217">
        <v>8.5296516259999997</v>
      </c>
      <c r="AP34" s="217">
        <v>7.5584254790000003</v>
      </c>
      <c r="AQ34" s="217">
        <v>7.651605677</v>
      </c>
      <c r="AR34" s="217">
        <v>7.7887030599999996</v>
      </c>
      <c r="AS34" s="217">
        <v>8.2308108489999992</v>
      </c>
      <c r="AT34" s="217">
        <v>8.2182232830000004</v>
      </c>
      <c r="AU34" s="217">
        <v>7.6580257920000001</v>
      </c>
      <c r="AV34" s="217">
        <v>7.7748396040000003</v>
      </c>
      <c r="AW34" s="217">
        <v>8.2092512580000001</v>
      </c>
      <c r="AX34" s="217">
        <v>8.8006704510000002</v>
      </c>
      <c r="AY34" s="217">
        <v>9.3146894549999999</v>
      </c>
      <c r="AZ34" s="217">
        <v>8.6007634940000006</v>
      </c>
      <c r="BA34" s="217">
        <v>8.4543843810000006</v>
      </c>
      <c r="BB34" s="217">
        <v>7.4636171459999998</v>
      </c>
      <c r="BC34" s="217">
        <v>7.6385414300000001</v>
      </c>
      <c r="BD34" s="217">
        <v>7.8869398139999998</v>
      </c>
      <c r="BE34" s="217">
        <v>8.4232240300000001</v>
      </c>
      <c r="BF34" s="217">
        <v>8.2795129999999997</v>
      </c>
      <c r="BG34" s="217">
        <v>7.6090369999999998</v>
      </c>
      <c r="BH34" s="217">
        <v>7.6415769999999998</v>
      </c>
      <c r="BI34" s="328">
        <v>7.8800220000000003</v>
      </c>
      <c r="BJ34" s="328">
        <v>8.8962920000000008</v>
      </c>
      <c r="BK34" s="328">
        <v>9.205584</v>
      </c>
      <c r="BL34" s="328">
        <v>8.3448370000000001</v>
      </c>
      <c r="BM34" s="328">
        <v>8.337154</v>
      </c>
      <c r="BN34" s="328">
        <v>7.5179799999999997</v>
      </c>
      <c r="BO34" s="328">
        <v>7.71591</v>
      </c>
      <c r="BP34" s="328">
        <v>7.8719749999999999</v>
      </c>
      <c r="BQ34" s="328">
        <v>8.3746259999999992</v>
      </c>
      <c r="BR34" s="328">
        <v>8.3933859999999996</v>
      </c>
      <c r="BS34" s="328">
        <v>7.6546029999999998</v>
      </c>
      <c r="BT34" s="328">
        <v>7.8027249999999997</v>
      </c>
      <c r="BU34" s="328">
        <v>7.99566</v>
      </c>
      <c r="BV34" s="328">
        <v>8.9905159999999995</v>
      </c>
    </row>
    <row r="35" spans="1:74" ht="11.1" customHeight="1" x14ac:dyDescent="0.2">
      <c r="A35" s="16"/>
      <c r="B35" s="25"/>
      <c r="C35" s="220"/>
      <c r="D35" s="220"/>
      <c r="E35" s="220"/>
      <c r="F35" s="220"/>
      <c r="G35" s="220"/>
      <c r="H35" s="220"/>
      <c r="I35" s="220"/>
      <c r="J35" s="220"/>
      <c r="K35" s="220"/>
      <c r="L35" s="220"/>
      <c r="M35" s="220"/>
      <c r="N35" s="220"/>
      <c r="O35" s="220"/>
      <c r="P35" s="220"/>
      <c r="Q35" s="220"/>
      <c r="R35" s="220"/>
      <c r="S35" s="220"/>
      <c r="T35" s="220"/>
      <c r="U35" s="220"/>
      <c r="V35" s="220"/>
      <c r="W35" s="220"/>
      <c r="X35" s="220"/>
      <c r="Y35" s="220"/>
      <c r="Z35" s="220"/>
      <c r="AA35" s="220"/>
      <c r="AB35" s="220"/>
      <c r="AC35" s="220"/>
      <c r="AD35" s="220"/>
      <c r="AE35" s="220"/>
      <c r="AF35" s="220"/>
      <c r="AG35" s="220"/>
      <c r="AH35" s="220"/>
      <c r="AI35" s="220"/>
      <c r="AJ35" s="220"/>
      <c r="AK35" s="220"/>
      <c r="AL35" s="220"/>
      <c r="AM35" s="220"/>
      <c r="AN35" s="220"/>
      <c r="AO35" s="220"/>
      <c r="AP35" s="220"/>
      <c r="AQ35" s="220"/>
      <c r="AR35" s="220"/>
      <c r="AS35" s="220"/>
      <c r="AT35" s="220"/>
      <c r="AU35" s="220"/>
      <c r="AV35" s="220"/>
      <c r="AW35" s="220"/>
      <c r="AX35" s="220"/>
      <c r="AY35" s="220"/>
      <c r="AZ35" s="220"/>
      <c r="BA35" s="220"/>
      <c r="BB35" s="220"/>
      <c r="BC35" s="220"/>
      <c r="BD35" s="220"/>
      <c r="BE35" s="220"/>
      <c r="BF35" s="220"/>
      <c r="BG35" s="220"/>
      <c r="BH35" s="220"/>
      <c r="BI35" s="333"/>
      <c r="BJ35" s="333"/>
      <c r="BK35" s="333"/>
      <c r="BL35" s="333"/>
      <c r="BM35" s="333"/>
      <c r="BN35" s="333"/>
      <c r="BO35" s="333"/>
      <c r="BP35" s="333"/>
      <c r="BQ35" s="333"/>
      <c r="BR35" s="333"/>
      <c r="BS35" s="333"/>
      <c r="BT35" s="333"/>
      <c r="BU35" s="333"/>
      <c r="BV35" s="333"/>
    </row>
    <row r="36" spans="1:74" ht="11.1" customHeight="1" x14ac:dyDescent="0.2">
      <c r="A36" s="16"/>
      <c r="B36" s="31" t="s">
        <v>138</v>
      </c>
      <c r="C36" s="220"/>
      <c r="D36" s="220"/>
      <c r="E36" s="220"/>
      <c r="F36" s="220"/>
      <c r="G36" s="220"/>
      <c r="H36" s="220"/>
      <c r="I36" s="220"/>
      <c r="J36" s="220"/>
      <c r="K36" s="220"/>
      <c r="L36" s="220"/>
      <c r="M36" s="220"/>
      <c r="N36" s="220"/>
      <c r="O36" s="220"/>
      <c r="P36" s="220"/>
      <c r="Q36" s="220"/>
      <c r="R36" s="220"/>
      <c r="S36" s="220"/>
      <c r="T36" s="220"/>
      <c r="U36" s="220"/>
      <c r="V36" s="220"/>
      <c r="W36" s="220"/>
      <c r="X36" s="220"/>
      <c r="Y36" s="220"/>
      <c r="Z36" s="220"/>
      <c r="AA36" s="220"/>
      <c r="AB36" s="220"/>
      <c r="AC36" s="220"/>
      <c r="AD36" s="220"/>
      <c r="AE36" s="220"/>
      <c r="AF36" s="220"/>
      <c r="AG36" s="220"/>
      <c r="AH36" s="220"/>
      <c r="AI36" s="220"/>
      <c r="AJ36" s="220"/>
      <c r="AK36" s="220"/>
      <c r="AL36" s="220"/>
      <c r="AM36" s="220"/>
      <c r="AN36" s="220"/>
      <c r="AO36" s="220"/>
      <c r="AP36" s="220"/>
      <c r="AQ36" s="220"/>
      <c r="AR36" s="220"/>
      <c r="AS36" s="220"/>
      <c r="AT36" s="220"/>
      <c r="AU36" s="220"/>
      <c r="AV36" s="220"/>
      <c r="AW36" s="220"/>
      <c r="AX36" s="220"/>
      <c r="AY36" s="220"/>
      <c r="AZ36" s="220"/>
      <c r="BA36" s="220"/>
      <c r="BB36" s="220"/>
      <c r="BC36" s="220"/>
      <c r="BD36" s="220"/>
      <c r="BE36" s="220"/>
      <c r="BF36" s="220"/>
      <c r="BG36" s="220"/>
      <c r="BH36" s="220"/>
      <c r="BI36" s="333"/>
      <c r="BJ36" s="333"/>
      <c r="BK36" s="333"/>
      <c r="BL36" s="333"/>
      <c r="BM36" s="333"/>
      <c r="BN36" s="333"/>
      <c r="BO36" s="333"/>
      <c r="BP36" s="333"/>
      <c r="BQ36" s="333"/>
      <c r="BR36" s="333"/>
      <c r="BS36" s="333"/>
      <c r="BT36" s="333"/>
      <c r="BU36" s="333"/>
      <c r="BV36" s="333"/>
    </row>
    <row r="37" spans="1:74" ht="11.1" customHeight="1" x14ac:dyDescent="0.2">
      <c r="A37" s="19"/>
      <c r="B37" s="22"/>
      <c r="C37" s="218"/>
      <c r="D37" s="218"/>
      <c r="E37" s="218"/>
      <c r="F37" s="218"/>
      <c r="G37" s="218"/>
      <c r="H37" s="218"/>
      <c r="I37" s="218"/>
      <c r="J37" s="218"/>
      <c r="K37" s="218"/>
      <c r="L37" s="218"/>
      <c r="M37" s="218"/>
      <c r="N37" s="218"/>
      <c r="O37" s="218"/>
      <c r="P37" s="218"/>
      <c r="Q37" s="218"/>
      <c r="R37" s="218"/>
      <c r="S37" s="218"/>
      <c r="T37" s="218"/>
      <c r="U37" s="218"/>
      <c r="V37" s="218"/>
      <c r="W37" s="218"/>
      <c r="X37" s="218"/>
      <c r="Y37" s="218"/>
      <c r="Z37" s="218"/>
      <c r="AA37" s="218"/>
      <c r="AB37" s="218"/>
      <c r="AC37" s="218"/>
      <c r="AD37" s="218"/>
      <c r="AE37" s="218"/>
      <c r="AF37" s="218"/>
      <c r="AG37" s="218"/>
      <c r="AH37" s="218"/>
      <c r="AI37" s="218"/>
      <c r="AJ37" s="218"/>
      <c r="AK37" s="218"/>
      <c r="AL37" s="218"/>
      <c r="AM37" s="218"/>
      <c r="AN37" s="218"/>
      <c r="AO37" s="218"/>
      <c r="AP37" s="218"/>
      <c r="AQ37" s="218"/>
      <c r="AR37" s="218"/>
      <c r="AS37" s="218"/>
      <c r="AT37" s="218"/>
      <c r="AU37" s="218"/>
      <c r="AV37" s="218"/>
      <c r="AW37" s="218"/>
      <c r="AX37" s="218"/>
      <c r="AY37" s="218"/>
      <c r="AZ37" s="218"/>
      <c r="BA37" s="218"/>
      <c r="BB37" s="218"/>
      <c r="BC37" s="218"/>
      <c r="BD37" s="218"/>
      <c r="BE37" s="218"/>
      <c r="BF37" s="218"/>
      <c r="BG37" s="218"/>
      <c r="BH37" s="218"/>
      <c r="BI37" s="329"/>
      <c r="BJ37" s="329"/>
      <c r="BK37" s="329"/>
      <c r="BL37" s="329"/>
      <c r="BM37" s="329"/>
      <c r="BN37" s="329"/>
      <c r="BO37" s="329"/>
      <c r="BP37" s="329"/>
      <c r="BQ37" s="329"/>
      <c r="BR37" s="329"/>
      <c r="BS37" s="329"/>
      <c r="BT37" s="329"/>
      <c r="BU37" s="329"/>
      <c r="BV37" s="329"/>
    </row>
    <row r="38" spans="1:74" ht="11.1" customHeight="1" x14ac:dyDescent="0.2">
      <c r="A38" s="748"/>
      <c r="B38" s="22" t="s">
        <v>1298</v>
      </c>
      <c r="C38" s="218"/>
      <c r="D38" s="218"/>
      <c r="E38" s="218"/>
      <c r="F38" s="218"/>
      <c r="G38" s="218"/>
      <c r="H38" s="218"/>
      <c r="I38" s="218"/>
      <c r="J38" s="218"/>
      <c r="K38" s="218"/>
      <c r="L38" s="218"/>
      <c r="M38" s="218"/>
      <c r="N38" s="218"/>
      <c r="O38" s="218"/>
      <c r="P38" s="218"/>
      <c r="Q38" s="218"/>
      <c r="R38" s="218"/>
      <c r="S38" s="218"/>
      <c r="T38" s="218"/>
      <c r="U38" s="218"/>
      <c r="V38" s="218"/>
      <c r="W38" s="218"/>
      <c r="X38" s="218"/>
      <c r="Y38" s="218"/>
      <c r="Z38" s="218"/>
      <c r="AA38" s="218"/>
      <c r="AB38" s="218"/>
      <c r="AC38" s="218"/>
      <c r="AD38" s="218"/>
      <c r="AE38" s="218"/>
      <c r="AF38" s="218"/>
      <c r="AG38" s="218"/>
      <c r="AH38" s="218"/>
      <c r="AI38" s="218"/>
      <c r="AJ38" s="218"/>
      <c r="AK38" s="218"/>
      <c r="AL38" s="218"/>
      <c r="AM38" s="218"/>
      <c r="AN38" s="218"/>
      <c r="AO38" s="218"/>
      <c r="AP38" s="218"/>
      <c r="AQ38" s="218"/>
      <c r="AR38" s="218"/>
      <c r="AS38" s="218"/>
      <c r="AT38" s="218"/>
      <c r="AU38" s="218"/>
      <c r="AV38" s="218"/>
      <c r="AW38" s="218"/>
      <c r="AX38" s="218"/>
      <c r="AY38" s="218"/>
      <c r="AZ38" s="218"/>
      <c r="BA38" s="218"/>
      <c r="BB38" s="218"/>
      <c r="BC38" s="218"/>
      <c r="BD38" s="218"/>
      <c r="BE38" s="218"/>
      <c r="BF38" s="218"/>
      <c r="BG38" s="218"/>
      <c r="BH38" s="218"/>
      <c r="BI38" s="329"/>
      <c r="BJ38" s="329"/>
      <c r="BK38" s="329"/>
      <c r="BL38" s="329"/>
      <c r="BM38" s="329"/>
      <c r="BN38" s="329"/>
      <c r="BO38" s="329"/>
      <c r="BP38" s="329"/>
      <c r="BQ38" s="329"/>
      <c r="BR38" s="329"/>
      <c r="BS38" s="329"/>
      <c r="BT38" s="329"/>
      <c r="BU38" s="329"/>
      <c r="BV38" s="329"/>
    </row>
    <row r="39" spans="1:74" ht="11.1" customHeight="1" x14ac:dyDescent="0.2">
      <c r="A39" s="748" t="s">
        <v>686</v>
      </c>
      <c r="B39" s="32" t="s">
        <v>112</v>
      </c>
      <c r="C39" s="217">
        <v>89.171000000000006</v>
      </c>
      <c r="D39" s="217">
        <v>88.578000000000003</v>
      </c>
      <c r="E39" s="217">
        <v>102.857</v>
      </c>
      <c r="F39" s="217">
        <v>109.533</v>
      </c>
      <c r="G39" s="217">
        <v>100.9</v>
      </c>
      <c r="H39" s="217">
        <v>96.263999999999996</v>
      </c>
      <c r="I39" s="217">
        <v>97.304000000000002</v>
      </c>
      <c r="J39" s="217">
        <v>86.332999999999998</v>
      </c>
      <c r="K39" s="217">
        <v>85.515000000000001</v>
      </c>
      <c r="L39" s="217">
        <v>86.322000000000003</v>
      </c>
      <c r="M39" s="217">
        <v>97.16</v>
      </c>
      <c r="N39" s="217">
        <v>98.563000000000002</v>
      </c>
      <c r="O39" s="217">
        <v>100.274</v>
      </c>
      <c r="P39" s="217">
        <v>102.20399999999999</v>
      </c>
      <c r="Q39" s="217">
        <v>106.158</v>
      </c>
      <c r="R39" s="217">
        <v>103.321</v>
      </c>
      <c r="S39" s="217">
        <v>94.655000000000001</v>
      </c>
      <c r="T39" s="217">
        <v>82.302999999999997</v>
      </c>
      <c r="U39" s="217">
        <v>87.894999999999996</v>
      </c>
      <c r="V39" s="217">
        <v>94.131</v>
      </c>
      <c r="W39" s="217">
        <v>94.513999999999996</v>
      </c>
      <c r="X39" s="217">
        <v>89.491</v>
      </c>
      <c r="Y39" s="217">
        <v>86.531000000000006</v>
      </c>
      <c r="Z39" s="217">
        <v>87.86</v>
      </c>
      <c r="AA39" s="217">
        <v>94.757000000000005</v>
      </c>
      <c r="AB39" s="217">
        <v>95.308999999999997</v>
      </c>
      <c r="AC39" s="217">
        <v>92.938999999999993</v>
      </c>
      <c r="AD39" s="217">
        <v>92.021000000000001</v>
      </c>
      <c r="AE39" s="217">
        <v>94.51</v>
      </c>
      <c r="AF39" s="217">
        <v>95.772999999999996</v>
      </c>
      <c r="AG39" s="217">
        <v>104.67100000000001</v>
      </c>
      <c r="AH39" s="217">
        <v>106.57299999999999</v>
      </c>
      <c r="AI39" s="217">
        <v>106.29</v>
      </c>
      <c r="AJ39" s="217">
        <v>100.538</v>
      </c>
      <c r="AK39" s="217">
        <v>93.864000000000004</v>
      </c>
      <c r="AL39" s="217">
        <v>97.625</v>
      </c>
      <c r="AM39" s="217">
        <v>94.617000000000004</v>
      </c>
      <c r="AN39" s="217">
        <v>100.81699999999999</v>
      </c>
      <c r="AO39" s="217">
        <v>100.804</v>
      </c>
      <c r="AP39" s="217">
        <v>102.069</v>
      </c>
      <c r="AQ39" s="217">
        <v>102.17700000000001</v>
      </c>
      <c r="AR39" s="217">
        <v>105.794</v>
      </c>
      <c r="AS39" s="217">
        <v>103.58799999999999</v>
      </c>
      <c r="AT39" s="217">
        <v>96.534999999999997</v>
      </c>
      <c r="AU39" s="217">
        <v>93.212000000000003</v>
      </c>
      <c r="AV39" s="217">
        <v>84.397000000000006</v>
      </c>
      <c r="AW39" s="217">
        <v>75.789000000000001</v>
      </c>
      <c r="AX39" s="217">
        <v>59.29</v>
      </c>
      <c r="AY39" s="217">
        <v>47.216999999999999</v>
      </c>
      <c r="AZ39" s="217">
        <v>50.584000000000003</v>
      </c>
      <c r="BA39" s="217">
        <v>47.823</v>
      </c>
      <c r="BB39" s="217">
        <v>54.453000000000003</v>
      </c>
      <c r="BC39" s="217">
        <v>59.265000000000001</v>
      </c>
      <c r="BD39" s="217">
        <v>59.819000000000003</v>
      </c>
      <c r="BE39" s="217">
        <v>50.901000000000003</v>
      </c>
      <c r="BF39" s="217">
        <v>42.866999999999997</v>
      </c>
      <c r="BG39" s="217">
        <v>45.5</v>
      </c>
      <c r="BH39" s="217">
        <v>46.22</v>
      </c>
      <c r="BI39" s="328">
        <v>47</v>
      </c>
      <c r="BJ39" s="328">
        <v>47</v>
      </c>
      <c r="BK39" s="328">
        <v>47</v>
      </c>
      <c r="BL39" s="328">
        <v>47</v>
      </c>
      <c r="BM39" s="328">
        <v>48</v>
      </c>
      <c r="BN39" s="328">
        <v>49</v>
      </c>
      <c r="BO39" s="328">
        <v>51</v>
      </c>
      <c r="BP39" s="328">
        <v>54</v>
      </c>
      <c r="BQ39" s="328">
        <v>54</v>
      </c>
      <c r="BR39" s="328">
        <v>54</v>
      </c>
      <c r="BS39" s="328">
        <v>54</v>
      </c>
      <c r="BT39" s="328">
        <v>53</v>
      </c>
      <c r="BU39" s="328">
        <v>52</v>
      </c>
      <c r="BV39" s="328">
        <v>52</v>
      </c>
    </row>
    <row r="40" spans="1:74" ht="11.1" customHeight="1" x14ac:dyDescent="0.2">
      <c r="A40" s="19"/>
      <c r="B40" s="22"/>
      <c r="C40" s="218"/>
      <c r="D40" s="218"/>
      <c r="E40" s="218"/>
      <c r="F40" s="218"/>
      <c r="G40" s="218"/>
      <c r="H40" s="218"/>
      <c r="I40" s="218"/>
      <c r="J40" s="218"/>
      <c r="K40" s="218"/>
      <c r="L40" s="218"/>
      <c r="M40" s="218"/>
      <c r="N40" s="218"/>
      <c r="O40" s="218"/>
      <c r="P40" s="218"/>
      <c r="Q40" s="218"/>
      <c r="R40" s="218"/>
      <c r="S40" s="218"/>
      <c r="T40" s="218"/>
      <c r="U40" s="218"/>
      <c r="V40" s="218"/>
      <c r="W40" s="218"/>
      <c r="X40" s="218"/>
      <c r="Y40" s="218"/>
      <c r="Z40" s="218"/>
      <c r="AA40" s="218"/>
      <c r="AB40" s="218"/>
      <c r="AC40" s="218"/>
      <c r="AD40" s="218"/>
      <c r="AE40" s="218"/>
      <c r="AF40" s="218"/>
      <c r="AG40" s="218"/>
      <c r="AH40" s="218"/>
      <c r="AI40" s="218"/>
      <c r="AJ40" s="218"/>
      <c r="AK40" s="218"/>
      <c r="AL40" s="218"/>
      <c r="AM40" s="218"/>
      <c r="AN40" s="218"/>
      <c r="AO40" s="218"/>
      <c r="AP40" s="218"/>
      <c r="AQ40" s="218"/>
      <c r="AR40" s="218"/>
      <c r="AS40" s="218"/>
      <c r="AT40" s="218"/>
      <c r="AU40" s="218"/>
      <c r="AV40" s="218"/>
      <c r="AW40" s="218"/>
      <c r="AX40" s="218"/>
      <c r="AY40" s="218"/>
      <c r="AZ40" s="218"/>
      <c r="BA40" s="218"/>
      <c r="BB40" s="218"/>
      <c r="BC40" s="218"/>
      <c r="BD40" s="218"/>
      <c r="BE40" s="218"/>
      <c r="BF40" s="218"/>
      <c r="BG40" s="218"/>
      <c r="BH40" s="218"/>
      <c r="BI40" s="329"/>
      <c r="BJ40" s="329"/>
      <c r="BK40" s="329"/>
      <c r="BL40" s="329"/>
      <c r="BM40" s="329"/>
      <c r="BN40" s="329"/>
      <c r="BO40" s="329"/>
      <c r="BP40" s="329"/>
      <c r="BQ40" s="329"/>
      <c r="BR40" s="329"/>
      <c r="BS40" s="329"/>
      <c r="BT40" s="329"/>
      <c r="BU40" s="329"/>
      <c r="BV40" s="329"/>
    </row>
    <row r="41" spans="1:74" ht="11.1" customHeight="1" x14ac:dyDescent="0.2">
      <c r="A41" s="626"/>
      <c r="B41" s="29" t="s">
        <v>1068</v>
      </c>
      <c r="C41" s="220"/>
      <c r="D41" s="220"/>
      <c r="E41" s="220"/>
      <c r="F41" s="220"/>
      <c r="G41" s="220"/>
      <c r="H41" s="220"/>
      <c r="I41" s="220"/>
      <c r="J41" s="220"/>
      <c r="K41" s="220"/>
      <c r="L41" s="220"/>
      <c r="M41" s="220"/>
      <c r="N41" s="220"/>
      <c r="O41" s="220"/>
      <c r="P41" s="220"/>
      <c r="Q41" s="220"/>
      <c r="R41" s="220"/>
      <c r="S41" s="220"/>
      <c r="T41" s="220"/>
      <c r="U41" s="220"/>
      <c r="V41" s="220"/>
      <c r="W41" s="220"/>
      <c r="X41" s="220"/>
      <c r="Y41" s="220"/>
      <c r="Z41" s="220"/>
      <c r="AA41" s="220"/>
      <c r="AB41" s="220"/>
      <c r="AC41" s="220"/>
      <c r="AD41" s="220"/>
      <c r="AE41" s="220"/>
      <c r="AF41" s="220"/>
      <c r="AG41" s="220"/>
      <c r="AH41" s="220"/>
      <c r="AI41" s="220"/>
      <c r="AJ41" s="220"/>
      <c r="AK41" s="220"/>
      <c r="AL41" s="220"/>
      <c r="AM41" s="220"/>
      <c r="AN41" s="220"/>
      <c r="AO41" s="220"/>
      <c r="AP41" s="220"/>
      <c r="AQ41" s="220"/>
      <c r="AR41" s="220"/>
      <c r="AS41" s="220"/>
      <c r="AT41" s="220"/>
      <c r="AU41" s="220"/>
      <c r="AV41" s="220"/>
      <c r="AW41" s="220"/>
      <c r="AX41" s="220"/>
      <c r="AY41" s="220"/>
      <c r="AZ41" s="220"/>
      <c r="BA41" s="220"/>
      <c r="BB41" s="220"/>
      <c r="BC41" s="220"/>
      <c r="BD41" s="220"/>
      <c r="BE41" s="220"/>
      <c r="BF41" s="220"/>
      <c r="BG41" s="220"/>
      <c r="BH41" s="220"/>
      <c r="BI41" s="333"/>
      <c r="BJ41" s="333"/>
      <c r="BK41" s="333"/>
      <c r="BL41" s="333"/>
      <c r="BM41" s="333"/>
      <c r="BN41" s="333"/>
      <c r="BO41" s="333"/>
      <c r="BP41" s="333"/>
      <c r="BQ41" s="333"/>
      <c r="BR41" s="333"/>
      <c r="BS41" s="333"/>
      <c r="BT41" s="333"/>
      <c r="BU41" s="333"/>
      <c r="BV41" s="333"/>
    </row>
    <row r="42" spans="1:74" ht="11.1" customHeight="1" x14ac:dyDescent="0.2">
      <c r="A42" s="627" t="s">
        <v>146</v>
      </c>
      <c r="B42" s="30" t="s">
        <v>113</v>
      </c>
      <c r="C42" s="217">
        <v>4.4939999999999998</v>
      </c>
      <c r="D42" s="217">
        <v>4.093</v>
      </c>
      <c r="E42" s="217">
        <v>3.9740000000000002</v>
      </c>
      <c r="F42" s="217">
        <v>4.2350000000000003</v>
      </c>
      <c r="G42" s="217">
        <v>4.3109999999999999</v>
      </c>
      <c r="H42" s="217">
        <v>4.5369999999999999</v>
      </c>
      <c r="I42" s="217">
        <v>4.4240000000000004</v>
      </c>
      <c r="J42" s="217">
        <v>4.0549999999999997</v>
      </c>
      <c r="K42" s="217">
        <v>3.8959999999999999</v>
      </c>
      <c r="L42" s="217">
        <v>3.5659999999999998</v>
      </c>
      <c r="M42" s="217">
        <v>3.2389999999999999</v>
      </c>
      <c r="N42" s="217">
        <v>3.17</v>
      </c>
      <c r="O42" s="217">
        <v>2.6709999999999998</v>
      </c>
      <c r="P42" s="217">
        <v>2.5049999999999999</v>
      </c>
      <c r="Q42" s="217">
        <v>2.1720000000000002</v>
      </c>
      <c r="R42" s="217">
        <v>1.9450000000000001</v>
      </c>
      <c r="S42" s="217">
        <v>2.4319999999999999</v>
      </c>
      <c r="T42" s="217">
        <v>2.4550000000000001</v>
      </c>
      <c r="U42" s="217">
        <v>2.9529999999999998</v>
      </c>
      <c r="V42" s="217">
        <v>2.8380000000000001</v>
      </c>
      <c r="W42" s="217">
        <v>2.8479999999999999</v>
      </c>
      <c r="X42" s="217">
        <v>3.3170000000000002</v>
      </c>
      <c r="Y42" s="217">
        <v>3.54</v>
      </c>
      <c r="Z42" s="217">
        <v>3.3420000000000001</v>
      </c>
      <c r="AA42" s="217">
        <v>3.3290000000000002</v>
      </c>
      <c r="AB42" s="217">
        <v>3.33</v>
      </c>
      <c r="AC42" s="217">
        <v>3.81</v>
      </c>
      <c r="AD42" s="217">
        <v>4.1660000000000004</v>
      </c>
      <c r="AE42" s="217">
        <v>4.0410000000000004</v>
      </c>
      <c r="AF42" s="217">
        <v>3.8260000000000001</v>
      </c>
      <c r="AG42" s="217">
        <v>3.6230000000000002</v>
      </c>
      <c r="AH42" s="217">
        <v>3.4249999999999998</v>
      </c>
      <c r="AI42" s="217">
        <v>3.6190000000000002</v>
      </c>
      <c r="AJ42" s="217">
        <v>3.677</v>
      </c>
      <c r="AK42" s="217">
        <v>3.6379999999999999</v>
      </c>
      <c r="AL42" s="217">
        <v>4.24</v>
      </c>
      <c r="AM42" s="217">
        <v>4.7130000000000001</v>
      </c>
      <c r="AN42" s="217">
        <v>5.9989999999999997</v>
      </c>
      <c r="AO42" s="217">
        <v>4.9029999999999996</v>
      </c>
      <c r="AP42" s="217">
        <v>4.6580000000000004</v>
      </c>
      <c r="AQ42" s="217">
        <v>4.5810000000000004</v>
      </c>
      <c r="AR42" s="217">
        <v>4.5880000000000001</v>
      </c>
      <c r="AS42" s="217">
        <v>4.0490000000000004</v>
      </c>
      <c r="AT42" s="217">
        <v>3.9119999999999999</v>
      </c>
      <c r="AU42" s="217">
        <v>3.9239999999999999</v>
      </c>
      <c r="AV42" s="217">
        <v>3.7810000000000001</v>
      </c>
      <c r="AW42" s="217">
        <v>4.1219999999999999</v>
      </c>
      <c r="AX42" s="217">
        <v>3.4820000000000002</v>
      </c>
      <c r="AY42" s="217">
        <v>2.9940000000000002</v>
      </c>
      <c r="AZ42" s="217">
        <v>2.8730000000000002</v>
      </c>
      <c r="BA42" s="217">
        <v>2.831</v>
      </c>
      <c r="BB42" s="217">
        <v>2.61</v>
      </c>
      <c r="BC42" s="217">
        <v>2.8490000000000002</v>
      </c>
      <c r="BD42" s="217">
        <v>2.7839999999999998</v>
      </c>
      <c r="BE42" s="217">
        <v>2.839</v>
      </c>
      <c r="BF42" s="217">
        <v>2.774</v>
      </c>
      <c r="BG42" s="217">
        <v>2.6619999999999999</v>
      </c>
      <c r="BH42" s="217">
        <v>2.3390900000000001</v>
      </c>
      <c r="BI42" s="328">
        <v>2.170477</v>
      </c>
      <c r="BJ42" s="328">
        <v>2.5212460000000001</v>
      </c>
      <c r="BK42" s="328">
        <v>2.7222219999999999</v>
      </c>
      <c r="BL42" s="328">
        <v>2.8434870000000001</v>
      </c>
      <c r="BM42" s="328">
        <v>2.915022</v>
      </c>
      <c r="BN42" s="328">
        <v>2.816001</v>
      </c>
      <c r="BO42" s="328">
        <v>2.8564790000000002</v>
      </c>
      <c r="BP42" s="328">
        <v>2.886301</v>
      </c>
      <c r="BQ42" s="328">
        <v>3.016041</v>
      </c>
      <c r="BR42" s="328">
        <v>3.0354489999999998</v>
      </c>
      <c r="BS42" s="328">
        <v>3.0949019999999998</v>
      </c>
      <c r="BT42" s="328">
        <v>3.1843710000000001</v>
      </c>
      <c r="BU42" s="328">
        <v>3.2436240000000001</v>
      </c>
      <c r="BV42" s="328">
        <v>3.3634620000000002</v>
      </c>
    </row>
    <row r="43" spans="1:74" ht="11.1" customHeight="1" x14ac:dyDescent="0.2">
      <c r="A43" s="16"/>
      <c r="B43" s="25"/>
      <c r="C43" s="219"/>
      <c r="D43" s="219"/>
      <c r="E43" s="219"/>
      <c r="F43" s="219"/>
      <c r="G43" s="219"/>
      <c r="H43" s="219"/>
      <c r="I43" s="219"/>
      <c r="J43" s="219"/>
      <c r="K43" s="219"/>
      <c r="L43" s="219"/>
      <c r="M43" s="219"/>
      <c r="N43" s="219"/>
      <c r="O43" s="219"/>
      <c r="P43" s="219"/>
      <c r="Q43" s="219"/>
      <c r="R43" s="219"/>
      <c r="S43" s="219"/>
      <c r="T43" s="219"/>
      <c r="U43" s="219"/>
      <c r="V43" s="219"/>
      <c r="W43" s="219"/>
      <c r="X43" s="219"/>
      <c r="Y43" s="219"/>
      <c r="Z43" s="219"/>
      <c r="AA43" s="219"/>
      <c r="AB43" s="219"/>
      <c r="AC43" s="219"/>
      <c r="AD43" s="219"/>
      <c r="AE43" s="219"/>
      <c r="AF43" s="219"/>
      <c r="AG43" s="219"/>
      <c r="AH43" s="219"/>
      <c r="AI43" s="219"/>
      <c r="AJ43" s="219"/>
      <c r="AK43" s="219"/>
      <c r="AL43" s="219"/>
      <c r="AM43" s="219"/>
      <c r="AN43" s="219"/>
      <c r="AO43" s="219"/>
      <c r="AP43" s="219"/>
      <c r="AQ43" s="219"/>
      <c r="AR43" s="219"/>
      <c r="AS43" s="219"/>
      <c r="AT43" s="219"/>
      <c r="AU43" s="219"/>
      <c r="AV43" s="219"/>
      <c r="AW43" s="219"/>
      <c r="AX43" s="219"/>
      <c r="AY43" s="219"/>
      <c r="AZ43" s="219"/>
      <c r="BA43" s="219"/>
      <c r="BB43" s="219"/>
      <c r="BC43" s="219"/>
      <c r="BD43" s="219"/>
      <c r="BE43" s="219"/>
      <c r="BF43" s="219"/>
      <c r="BG43" s="219"/>
      <c r="BH43" s="219"/>
      <c r="BI43" s="332"/>
      <c r="BJ43" s="332"/>
      <c r="BK43" s="332"/>
      <c r="BL43" s="332"/>
      <c r="BM43" s="332"/>
      <c r="BN43" s="332"/>
      <c r="BO43" s="332"/>
      <c r="BP43" s="332"/>
      <c r="BQ43" s="332"/>
      <c r="BR43" s="332"/>
      <c r="BS43" s="332"/>
      <c r="BT43" s="332"/>
      <c r="BU43" s="332"/>
      <c r="BV43" s="332"/>
    </row>
    <row r="44" spans="1:74" ht="11.1" customHeight="1" x14ac:dyDescent="0.2">
      <c r="A44" s="33"/>
      <c r="B44" s="29" t="s">
        <v>1033</v>
      </c>
      <c r="C44" s="219"/>
      <c r="D44" s="219"/>
      <c r="E44" s="219"/>
      <c r="F44" s="219"/>
      <c r="G44" s="219"/>
      <c r="H44" s="219"/>
      <c r="I44" s="219"/>
      <c r="J44" s="219"/>
      <c r="K44" s="219"/>
      <c r="L44" s="219"/>
      <c r="M44" s="219"/>
      <c r="N44" s="219"/>
      <c r="O44" s="219"/>
      <c r="P44" s="219"/>
      <c r="Q44" s="219"/>
      <c r="R44" s="219"/>
      <c r="S44" s="219"/>
      <c r="T44" s="219"/>
      <c r="U44" s="219"/>
      <c r="V44" s="219"/>
      <c r="W44" s="219"/>
      <c r="X44" s="219"/>
      <c r="Y44" s="219"/>
      <c r="Z44" s="219"/>
      <c r="AA44" s="219"/>
      <c r="AB44" s="219"/>
      <c r="AC44" s="219"/>
      <c r="AD44" s="219"/>
      <c r="AE44" s="219"/>
      <c r="AF44" s="219"/>
      <c r="AG44" s="219"/>
      <c r="AH44" s="219"/>
      <c r="AI44" s="219"/>
      <c r="AJ44" s="219"/>
      <c r="AK44" s="219"/>
      <c r="AL44" s="219"/>
      <c r="AM44" s="219"/>
      <c r="AN44" s="219"/>
      <c r="AO44" s="219"/>
      <c r="AP44" s="219"/>
      <c r="AQ44" s="219"/>
      <c r="AR44" s="219"/>
      <c r="AS44" s="219"/>
      <c r="AT44" s="219"/>
      <c r="AU44" s="219"/>
      <c r="AV44" s="219"/>
      <c r="AW44" s="219"/>
      <c r="AX44" s="219"/>
      <c r="AY44" s="219"/>
      <c r="AZ44" s="219"/>
      <c r="BA44" s="219"/>
      <c r="BB44" s="219"/>
      <c r="BC44" s="219"/>
      <c r="BD44" s="219"/>
      <c r="BE44" s="219"/>
      <c r="BF44" s="219"/>
      <c r="BG44" s="219"/>
      <c r="BH44" s="219"/>
      <c r="BI44" s="332"/>
      <c r="BJ44" s="332"/>
      <c r="BK44" s="332"/>
      <c r="BL44" s="332"/>
      <c r="BM44" s="332"/>
      <c r="BN44" s="332"/>
      <c r="BO44" s="332"/>
      <c r="BP44" s="332"/>
      <c r="BQ44" s="332"/>
      <c r="BR44" s="332"/>
      <c r="BS44" s="332"/>
      <c r="BT44" s="332"/>
      <c r="BU44" s="332"/>
      <c r="BV44" s="332"/>
    </row>
    <row r="45" spans="1:74" ht="11.1" customHeight="1" x14ac:dyDescent="0.2">
      <c r="A45" s="26" t="s">
        <v>691</v>
      </c>
      <c r="B45" s="30" t="s">
        <v>113</v>
      </c>
      <c r="C45" s="217">
        <v>2.3199999999999998</v>
      </c>
      <c r="D45" s="217">
        <v>2.35</v>
      </c>
      <c r="E45" s="217">
        <v>2.34</v>
      </c>
      <c r="F45" s="217">
        <v>2.38</v>
      </c>
      <c r="G45" s="217">
        <v>2.4300000000000002</v>
      </c>
      <c r="H45" s="217">
        <v>2.4</v>
      </c>
      <c r="I45" s="217">
        <v>2.44</v>
      </c>
      <c r="J45" s="217">
        <v>2.4700000000000002</v>
      </c>
      <c r="K45" s="217">
        <v>2.44</v>
      </c>
      <c r="L45" s="217">
        <v>2.39</v>
      </c>
      <c r="M45" s="217">
        <v>2.37</v>
      </c>
      <c r="N45" s="217">
        <v>2.34</v>
      </c>
      <c r="O45" s="217">
        <v>2.37</v>
      </c>
      <c r="P45" s="217">
        <v>2.38</v>
      </c>
      <c r="Q45" s="217">
        <v>2.39</v>
      </c>
      <c r="R45" s="217">
        <v>2.42</v>
      </c>
      <c r="S45" s="217">
        <v>2.42</v>
      </c>
      <c r="T45" s="217">
        <v>2.36</v>
      </c>
      <c r="U45" s="217">
        <v>2.4</v>
      </c>
      <c r="V45" s="217">
        <v>2.4</v>
      </c>
      <c r="W45" s="217">
        <v>2.38</v>
      </c>
      <c r="X45" s="217">
        <v>2.36</v>
      </c>
      <c r="Y45" s="217">
        <v>2.36</v>
      </c>
      <c r="Z45" s="217">
        <v>2.36</v>
      </c>
      <c r="AA45" s="217">
        <v>2.34</v>
      </c>
      <c r="AB45" s="217">
        <v>2.34</v>
      </c>
      <c r="AC45" s="217">
        <v>2.35</v>
      </c>
      <c r="AD45" s="217">
        <v>2.37</v>
      </c>
      <c r="AE45" s="217">
        <v>2.37</v>
      </c>
      <c r="AF45" s="217">
        <v>2.36</v>
      </c>
      <c r="AG45" s="217">
        <v>2.31</v>
      </c>
      <c r="AH45" s="217">
        <v>2.33</v>
      </c>
      <c r="AI45" s="217">
        <v>2.35</v>
      </c>
      <c r="AJ45" s="217">
        <v>2.34</v>
      </c>
      <c r="AK45" s="217">
        <v>2.33</v>
      </c>
      <c r="AL45" s="217">
        <v>2.34</v>
      </c>
      <c r="AM45" s="217">
        <v>2.2999999999999998</v>
      </c>
      <c r="AN45" s="217">
        <v>2.33</v>
      </c>
      <c r="AO45" s="217">
        <v>2.37</v>
      </c>
      <c r="AP45" s="217">
        <v>2.39</v>
      </c>
      <c r="AQ45" s="217">
        <v>2.4</v>
      </c>
      <c r="AR45" s="217">
        <v>2.38</v>
      </c>
      <c r="AS45" s="217">
        <v>2.37</v>
      </c>
      <c r="AT45" s="217">
        <v>2.37</v>
      </c>
      <c r="AU45" s="217">
        <v>2.37</v>
      </c>
      <c r="AV45" s="217">
        <v>2.2999999999999998</v>
      </c>
      <c r="AW45" s="217">
        <v>2.2999999999999998</v>
      </c>
      <c r="AX45" s="217">
        <v>2.5099999999999998</v>
      </c>
      <c r="AY45" s="217">
        <v>2.2799999999999998</v>
      </c>
      <c r="AZ45" s="217">
        <v>2.2599999999999998</v>
      </c>
      <c r="BA45" s="217">
        <v>2.25</v>
      </c>
      <c r="BB45" s="217">
        <v>2.25</v>
      </c>
      <c r="BC45" s="217">
        <v>2.2599999999999998</v>
      </c>
      <c r="BD45" s="217">
        <v>2.25</v>
      </c>
      <c r="BE45" s="217">
        <v>2.21</v>
      </c>
      <c r="BF45" s="217">
        <v>2.2320698854000001</v>
      </c>
      <c r="BG45" s="217">
        <v>2.2517550000000002</v>
      </c>
      <c r="BH45" s="217">
        <v>2.2696260000000001</v>
      </c>
      <c r="BI45" s="328">
        <v>2.2490399999999999</v>
      </c>
      <c r="BJ45" s="328">
        <v>2.266845</v>
      </c>
      <c r="BK45" s="328">
        <v>2.2398579999999999</v>
      </c>
      <c r="BL45" s="328">
        <v>2.2495229999999999</v>
      </c>
      <c r="BM45" s="328">
        <v>2.2423380000000002</v>
      </c>
      <c r="BN45" s="328">
        <v>2.258486</v>
      </c>
      <c r="BO45" s="328">
        <v>2.2836249999999998</v>
      </c>
      <c r="BP45" s="328">
        <v>2.302352</v>
      </c>
      <c r="BQ45" s="328">
        <v>2.2913130000000002</v>
      </c>
      <c r="BR45" s="328">
        <v>2.2928790000000001</v>
      </c>
      <c r="BS45" s="328">
        <v>2.257301</v>
      </c>
      <c r="BT45" s="328">
        <v>2.2561580000000001</v>
      </c>
      <c r="BU45" s="328">
        <v>2.2130350000000001</v>
      </c>
      <c r="BV45" s="328">
        <v>2.2266279999999998</v>
      </c>
    </row>
    <row r="46" spans="1:74" ht="11.1" customHeight="1" x14ac:dyDescent="0.2">
      <c r="A46" s="26"/>
      <c r="B46" s="34"/>
      <c r="C46" s="218"/>
      <c r="D46" s="218"/>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218"/>
      <c r="BA46" s="218"/>
      <c r="BB46" s="218"/>
      <c r="BC46" s="218"/>
      <c r="BD46" s="218"/>
      <c r="BE46" s="218"/>
      <c r="BF46" s="218"/>
      <c r="BG46" s="218"/>
      <c r="BH46" s="218"/>
      <c r="BI46" s="329"/>
      <c r="BJ46" s="329"/>
      <c r="BK46" s="329"/>
      <c r="BL46" s="329"/>
      <c r="BM46" s="329"/>
      <c r="BN46" s="329"/>
      <c r="BO46" s="329"/>
      <c r="BP46" s="329"/>
      <c r="BQ46" s="329"/>
      <c r="BR46" s="329"/>
      <c r="BS46" s="329"/>
      <c r="BT46" s="329"/>
      <c r="BU46" s="329"/>
      <c r="BV46" s="329"/>
    </row>
    <row r="47" spans="1:74" ht="11.1" customHeight="1" x14ac:dyDescent="0.2">
      <c r="A47" s="19"/>
      <c r="B47" s="20" t="s">
        <v>1034</v>
      </c>
      <c r="C47" s="218"/>
      <c r="D47" s="218"/>
      <c r="E47" s="218"/>
      <c r="F47" s="218"/>
      <c r="G47" s="218"/>
      <c r="H47" s="218"/>
      <c r="I47" s="218"/>
      <c r="J47" s="218"/>
      <c r="K47" s="218"/>
      <c r="L47" s="218"/>
      <c r="M47" s="218"/>
      <c r="N47" s="218"/>
      <c r="O47" s="218"/>
      <c r="P47" s="218"/>
      <c r="Q47" s="218"/>
      <c r="R47" s="218"/>
      <c r="S47" s="218"/>
      <c r="T47" s="218"/>
      <c r="U47" s="218"/>
      <c r="V47" s="218"/>
      <c r="W47" s="218"/>
      <c r="X47" s="218"/>
      <c r="Y47" s="218"/>
      <c r="Z47" s="218"/>
      <c r="AA47" s="218"/>
      <c r="AB47" s="218"/>
      <c r="AC47" s="218"/>
      <c r="AD47" s="218"/>
      <c r="AE47" s="218"/>
      <c r="AF47" s="218"/>
      <c r="AG47" s="218"/>
      <c r="AH47" s="218"/>
      <c r="AI47" s="218"/>
      <c r="AJ47" s="218"/>
      <c r="AK47" s="218"/>
      <c r="AL47" s="218"/>
      <c r="AM47" s="218"/>
      <c r="AN47" s="218"/>
      <c r="AO47" s="218"/>
      <c r="AP47" s="218"/>
      <c r="AQ47" s="218"/>
      <c r="AR47" s="218"/>
      <c r="AS47" s="218"/>
      <c r="AT47" s="218"/>
      <c r="AU47" s="218"/>
      <c r="AV47" s="218"/>
      <c r="AW47" s="218"/>
      <c r="AX47" s="218"/>
      <c r="AY47" s="218"/>
      <c r="AZ47" s="218"/>
      <c r="BA47" s="218"/>
      <c r="BB47" s="218"/>
      <c r="BC47" s="218"/>
      <c r="BD47" s="218"/>
      <c r="BE47" s="218"/>
      <c r="BF47" s="218"/>
      <c r="BG47" s="218"/>
      <c r="BH47" s="218"/>
      <c r="BI47" s="329"/>
      <c r="BJ47" s="329"/>
      <c r="BK47" s="329"/>
      <c r="BL47" s="329"/>
      <c r="BM47" s="329"/>
      <c r="BN47" s="329"/>
      <c r="BO47" s="329"/>
      <c r="BP47" s="329"/>
      <c r="BQ47" s="329"/>
      <c r="BR47" s="329"/>
      <c r="BS47" s="329"/>
      <c r="BT47" s="329"/>
      <c r="BU47" s="329"/>
      <c r="BV47" s="329"/>
    </row>
    <row r="48" spans="1:74" ht="11.1" customHeight="1" x14ac:dyDescent="0.2">
      <c r="A48" s="19"/>
      <c r="B48" s="22"/>
      <c r="C48" s="218"/>
      <c r="D48" s="218"/>
      <c r="E48" s="218"/>
      <c r="F48" s="218"/>
      <c r="G48" s="218"/>
      <c r="H48" s="218"/>
      <c r="I48" s="218"/>
      <c r="J48" s="218"/>
      <c r="K48" s="218"/>
      <c r="L48" s="218"/>
      <c r="M48" s="218"/>
      <c r="N48" s="218"/>
      <c r="O48" s="218"/>
      <c r="P48" s="218"/>
      <c r="Q48" s="218"/>
      <c r="R48" s="218"/>
      <c r="S48" s="218"/>
      <c r="T48" s="218"/>
      <c r="U48" s="218"/>
      <c r="V48" s="218"/>
      <c r="W48" s="218"/>
      <c r="X48" s="218"/>
      <c r="Y48" s="218"/>
      <c r="Z48" s="218"/>
      <c r="AA48" s="218"/>
      <c r="AB48" s="218"/>
      <c r="AC48" s="218"/>
      <c r="AD48" s="218"/>
      <c r="AE48" s="218"/>
      <c r="AF48" s="218"/>
      <c r="AG48" s="218"/>
      <c r="AH48" s="218"/>
      <c r="AI48" s="218"/>
      <c r="AJ48" s="218"/>
      <c r="AK48" s="218"/>
      <c r="AL48" s="218"/>
      <c r="AM48" s="218"/>
      <c r="AN48" s="218"/>
      <c r="AO48" s="218"/>
      <c r="AP48" s="218"/>
      <c r="AQ48" s="218"/>
      <c r="AR48" s="218"/>
      <c r="AS48" s="218"/>
      <c r="AT48" s="218"/>
      <c r="AU48" s="218"/>
      <c r="AV48" s="218"/>
      <c r="AW48" s="218"/>
      <c r="AX48" s="218"/>
      <c r="AY48" s="218"/>
      <c r="AZ48" s="218"/>
      <c r="BA48" s="218"/>
      <c r="BB48" s="218"/>
      <c r="BC48" s="218"/>
      <c r="BD48" s="218"/>
      <c r="BE48" s="218"/>
      <c r="BF48" s="218"/>
      <c r="BG48" s="218"/>
      <c r="BH48" s="218"/>
      <c r="BI48" s="329"/>
      <c r="BJ48" s="329"/>
      <c r="BK48" s="329"/>
      <c r="BL48" s="329"/>
      <c r="BM48" s="329"/>
      <c r="BN48" s="329"/>
      <c r="BO48" s="329"/>
      <c r="BP48" s="329"/>
      <c r="BQ48" s="329"/>
      <c r="BR48" s="329"/>
      <c r="BS48" s="329"/>
      <c r="BT48" s="329"/>
      <c r="BU48" s="329"/>
      <c r="BV48" s="329"/>
    </row>
    <row r="49" spans="1:74" ht="11.1" customHeight="1" x14ac:dyDescent="0.2">
      <c r="A49" s="35"/>
      <c r="B49" s="36" t="s">
        <v>728</v>
      </c>
      <c r="C49" s="218"/>
      <c r="D49" s="218"/>
      <c r="E49" s="218"/>
      <c r="F49" s="218"/>
      <c r="G49" s="218"/>
      <c r="H49" s="218"/>
      <c r="I49" s="218"/>
      <c r="J49" s="218"/>
      <c r="K49" s="218"/>
      <c r="L49" s="218"/>
      <c r="M49" s="218"/>
      <c r="N49" s="218"/>
      <c r="O49" s="218"/>
      <c r="P49" s="218"/>
      <c r="Q49" s="218"/>
      <c r="R49" s="218"/>
      <c r="S49" s="218"/>
      <c r="T49" s="218"/>
      <c r="U49" s="218"/>
      <c r="V49" s="218"/>
      <c r="W49" s="218"/>
      <c r="X49" s="218"/>
      <c r="Y49" s="218"/>
      <c r="Z49" s="218"/>
      <c r="AA49" s="218"/>
      <c r="AB49" s="218"/>
      <c r="AC49" s="218"/>
      <c r="AD49" s="218"/>
      <c r="AE49" s="218"/>
      <c r="AF49" s="218"/>
      <c r="AG49" s="218"/>
      <c r="AH49" s="218"/>
      <c r="AI49" s="218"/>
      <c r="AJ49" s="218"/>
      <c r="AK49" s="218"/>
      <c r="AL49" s="218"/>
      <c r="AM49" s="218"/>
      <c r="AN49" s="218"/>
      <c r="AO49" s="218"/>
      <c r="AP49" s="218"/>
      <c r="AQ49" s="218"/>
      <c r="AR49" s="218"/>
      <c r="AS49" s="218"/>
      <c r="AT49" s="218"/>
      <c r="AU49" s="218"/>
      <c r="AV49" s="218"/>
      <c r="AW49" s="218"/>
      <c r="AX49" s="218"/>
      <c r="AY49" s="218"/>
      <c r="AZ49" s="218"/>
      <c r="BA49" s="218"/>
      <c r="BB49" s="218"/>
      <c r="BC49" s="218"/>
      <c r="BD49" s="218"/>
      <c r="BE49" s="218"/>
      <c r="BF49" s="218"/>
      <c r="BG49" s="218"/>
      <c r="BH49" s="218"/>
      <c r="BI49" s="329"/>
      <c r="BJ49" s="329"/>
      <c r="BK49" s="329"/>
      <c r="BL49" s="329"/>
      <c r="BM49" s="329"/>
      <c r="BN49" s="329"/>
      <c r="BO49" s="329"/>
      <c r="BP49" s="329"/>
      <c r="BQ49" s="329"/>
      <c r="BR49" s="329"/>
      <c r="BS49" s="329"/>
      <c r="BT49" s="329"/>
      <c r="BU49" s="329"/>
      <c r="BV49" s="329"/>
    </row>
    <row r="50" spans="1:74" ht="11.1" customHeight="1" x14ac:dyDescent="0.2">
      <c r="A50" s="37" t="s">
        <v>729</v>
      </c>
      <c r="B50" s="38" t="s">
        <v>1172</v>
      </c>
      <c r="C50" s="241">
        <v>14875.940741</v>
      </c>
      <c r="D50" s="241">
        <v>14875.151852000001</v>
      </c>
      <c r="E50" s="241">
        <v>14892.807407</v>
      </c>
      <c r="F50" s="241">
        <v>14964.877778</v>
      </c>
      <c r="G50" s="241">
        <v>14992.444444000001</v>
      </c>
      <c r="H50" s="241">
        <v>15011.477778</v>
      </c>
      <c r="I50" s="241">
        <v>14990.2</v>
      </c>
      <c r="J50" s="241">
        <v>15016</v>
      </c>
      <c r="K50" s="241">
        <v>15057.1</v>
      </c>
      <c r="L50" s="241">
        <v>15144.048148</v>
      </c>
      <c r="M50" s="241">
        <v>15192.837036999999</v>
      </c>
      <c r="N50" s="241">
        <v>15234.014815</v>
      </c>
      <c r="O50" s="241">
        <v>15261.774074000001</v>
      </c>
      <c r="P50" s="241">
        <v>15292.085185</v>
      </c>
      <c r="Q50" s="241">
        <v>15319.140740999999</v>
      </c>
      <c r="R50" s="241">
        <v>15346.451852</v>
      </c>
      <c r="S50" s="241">
        <v>15364.362963</v>
      </c>
      <c r="T50" s="241">
        <v>15376.385184999999</v>
      </c>
      <c r="U50" s="241">
        <v>15376.874073999999</v>
      </c>
      <c r="V50" s="241">
        <v>15381.351852</v>
      </c>
      <c r="W50" s="241">
        <v>15384.174074</v>
      </c>
      <c r="X50" s="241">
        <v>15372.851852</v>
      </c>
      <c r="Y50" s="241">
        <v>15381.72963</v>
      </c>
      <c r="Z50" s="241">
        <v>15398.318519</v>
      </c>
      <c r="AA50" s="241">
        <v>15437.32963</v>
      </c>
      <c r="AB50" s="241">
        <v>15458.307407</v>
      </c>
      <c r="AC50" s="241">
        <v>15475.962963</v>
      </c>
      <c r="AD50" s="241">
        <v>15475.318519</v>
      </c>
      <c r="AE50" s="241">
        <v>15497.562963</v>
      </c>
      <c r="AF50" s="241">
        <v>15527.718519</v>
      </c>
      <c r="AG50" s="241">
        <v>15571.459258999999</v>
      </c>
      <c r="AH50" s="241">
        <v>15613.181481</v>
      </c>
      <c r="AI50" s="241">
        <v>15658.559259</v>
      </c>
      <c r="AJ50" s="241">
        <v>15739.681481</v>
      </c>
      <c r="AK50" s="241">
        <v>15768.303704</v>
      </c>
      <c r="AL50" s="241">
        <v>15776.514815</v>
      </c>
      <c r="AM50" s="241">
        <v>15705.514815</v>
      </c>
      <c r="AN50" s="241">
        <v>15717.003704000001</v>
      </c>
      <c r="AO50" s="241">
        <v>15752.181481</v>
      </c>
      <c r="AP50" s="241">
        <v>15844.011111</v>
      </c>
      <c r="AQ50" s="241">
        <v>15901.844444</v>
      </c>
      <c r="AR50" s="241">
        <v>15958.644444</v>
      </c>
      <c r="AS50" s="241">
        <v>16025.581480999999</v>
      </c>
      <c r="AT50" s="241">
        <v>16071.937037</v>
      </c>
      <c r="AU50" s="241">
        <v>16108.881481</v>
      </c>
      <c r="AV50" s="241">
        <v>16132.266667</v>
      </c>
      <c r="AW50" s="241">
        <v>16153.5</v>
      </c>
      <c r="AX50" s="241">
        <v>16168.433333000001</v>
      </c>
      <c r="AY50" s="241">
        <v>16149.348147999999</v>
      </c>
      <c r="AZ50" s="241">
        <v>16172.470369999999</v>
      </c>
      <c r="BA50" s="241">
        <v>16210.081480999999</v>
      </c>
      <c r="BB50" s="241">
        <v>16262.181481</v>
      </c>
      <c r="BC50" s="241">
        <v>16328.77037</v>
      </c>
      <c r="BD50" s="241">
        <v>16409.848148000001</v>
      </c>
      <c r="BE50" s="241">
        <v>16378.665926</v>
      </c>
      <c r="BF50" s="241">
        <v>16406.424814999998</v>
      </c>
      <c r="BG50" s="241">
        <v>16437.319259</v>
      </c>
      <c r="BH50" s="241">
        <v>16475.544815000001</v>
      </c>
      <c r="BI50" s="334">
        <v>16509.560000000001</v>
      </c>
      <c r="BJ50" s="334">
        <v>16543.57</v>
      </c>
      <c r="BK50" s="334">
        <v>16576.41</v>
      </c>
      <c r="BL50" s="334">
        <v>16611.259999999998</v>
      </c>
      <c r="BM50" s="334">
        <v>16646.98</v>
      </c>
      <c r="BN50" s="334">
        <v>16681.91</v>
      </c>
      <c r="BO50" s="334">
        <v>16720.57</v>
      </c>
      <c r="BP50" s="334">
        <v>16761.330000000002</v>
      </c>
      <c r="BQ50" s="334">
        <v>16804.61</v>
      </c>
      <c r="BR50" s="334">
        <v>16849.22</v>
      </c>
      <c r="BS50" s="334">
        <v>16895.599999999999</v>
      </c>
      <c r="BT50" s="334">
        <v>16949.07</v>
      </c>
      <c r="BU50" s="334">
        <v>16995</v>
      </c>
      <c r="BV50" s="334">
        <v>17038.71</v>
      </c>
    </row>
    <row r="51" spans="1:74" ht="11.1" customHeight="1" x14ac:dyDescent="0.2">
      <c r="A51" s="37" t="s">
        <v>29</v>
      </c>
      <c r="B51" s="39" t="s">
        <v>13</v>
      </c>
      <c r="C51" s="68">
        <v>2.0840476328999999</v>
      </c>
      <c r="D51" s="68">
        <v>1.8713186560999999</v>
      </c>
      <c r="E51" s="68">
        <v>1.7251023118</v>
      </c>
      <c r="F51" s="68">
        <v>1.7671723982</v>
      </c>
      <c r="G51" s="68">
        <v>1.6613558464</v>
      </c>
      <c r="H51" s="68">
        <v>1.5301037045000001</v>
      </c>
      <c r="I51" s="68">
        <v>1.1948549405</v>
      </c>
      <c r="J51" s="68">
        <v>1.1469568745000001</v>
      </c>
      <c r="K51" s="68">
        <v>1.2067133621999999</v>
      </c>
      <c r="L51" s="68">
        <v>1.4320929221000001</v>
      </c>
      <c r="M51" s="68">
        <v>1.6610483856</v>
      </c>
      <c r="N51" s="68">
        <v>1.953184934</v>
      </c>
      <c r="O51" s="68">
        <v>2.5936735031000002</v>
      </c>
      <c r="P51" s="68">
        <v>2.8028845519000001</v>
      </c>
      <c r="Q51" s="68">
        <v>2.8626794242</v>
      </c>
      <c r="R51" s="68">
        <v>2.5497974640000001</v>
      </c>
      <c r="S51" s="68">
        <v>2.4807063310999999</v>
      </c>
      <c r="T51" s="68">
        <v>2.4308559943999999</v>
      </c>
      <c r="U51" s="68">
        <v>2.579512442</v>
      </c>
      <c r="V51" s="68">
        <v>2.4330837230000002</v>
      </c>
      <c r="W51" s="68">
        <v>2.1722248910999999</v>
      </c>
      <c r="X51" s="68">
        <v>1.5108490243999999</v>
      </c>
      <c r="Y51" s="68">
        <v>1.2433003272000001</v>
      </c>
      <c r="Z51" s="68">
        <v>1.0785318624</v>
      </c>
      <c r="AA51" s="68">
        <v>1.1502958614000001</v>
      </c>
      <c r="AB51" s="68">
        <v>1.0869820578</v>
      </c>
      <c r="AC51" s="68">
        <v>1.0237011649000001</v>
      </c>
      <c r="AD51" s="68">
        <v>0.83971635861000005</v>
      </c>
      <c r="AE51" s="68">
        <v>0.86694124788000004</v>
      </c>
      <c r="AF51" s="68">
        <v>0.98419317356000002</v>
      </c>
      <c r="AG51" s="68">
        <v>1.2654404546</v>
      </c>
      <c r="AH51" s="68">
        <v>1.507212317</v>
      </c>
      <c r="AI51" s="68">
        <v>1.7835548653</v>
      </c>
      <c r="AJ51" s="68">
        <v>2.3862171649000001</v>
      </c>
      <c r="AK51" s="68">
        <v>2.5132028931999999</v>
      </c>
      <c r="AL51" s="68">
        <v>2.4560882789999998</v>
      </c>
      <c r="AM51" s="68">
        <v>1.7372511414</v>
      </c>
      <c r="AN51" s="68">
        <v>1.6735098448000001</v>
      </c>
      <c r="AO51" s="68">
        <v>1.7848228196</v>
      </c>
      <c r="AP51" s="68">
        <v>2.3824555995000001</v>
      </c>
      <c r="AQ51" s="68">
        <v>2.6086777801999999</v>
      </c>
      <c r="AR51" s="68">
        <v>2.7752043895999998</v>
      </c>
      <c r="AS51" s="68">
        <v>2.9163754961000001</v>
      </c>
      <c r="AT51" s="68">
        <v>2.9382580103999998</v>
      </c>
      <c r="AU51" s="68">
        <v>2.8758854168000001</v>
      </c>
      <c r="AV51" s="68">
        <v>2.4942384357999998</v>
      </c>
      <c r="AW51" s="68">
        <v>2.4428518344999999</v>
      </c>
      <c r="AX51" s="68">
        <v>2.4841894620999998</v>
      </c>
      <c r="AY51" s="68">
        <v>2.8259712499999998</v>
      </c>
      <c r="AZ51" s="68">
        <v>2.8979230090999999</v>
      </c>
      <c r="BA51" s="68">
        <v>2.9068989621000001</v>
      </c>
      <c r="BB51" s="68">
        <v>2.6392961190999999</v>
      </c>
      <c r="BC51" s="68">
        <v>2.6847572772000001</v>
      </c>
      <c r="BD51" s="68">
        <v>2.8273310133999998</v>
      </c>
      <c r="BE51" s="68">
        <v>2.2032551197000001</v>
      </c>
      <c r="BF51" s="68">
        <v>2.0811914395</v>
      </c>
      <c r="BG51" s="68">
        <v>2.0388614700000001</v>
      </c>
      <c r="BH51" s="68">
        <v>2.1278978040999998</v>
      </c>
      <c r="BI51" s="330">
        <v>2.2042510000000002</v>
      </c>
      <c r="BJ51" s="330">
        <v>2.3201890000000001</v>
      </c>
      <c r="BK51" s="330">
        <v>2.644441</v>
      </c>
      <c r="BL51" s="330">
        <v>2.713212</v>
      </c>
      <c r="BM51" s="330">
        <v>2.6952159999999998</v>
      </c>
      <c r="BN51" s="330">
        <v>2.5810010000000001</v>
      </c>
      <c r="BO51" s="330">
        <v>2.3994620000000002</v>
      </c>
      <c r="BP51" s="330">
        <v>2.1418870000000001</v>
      </c>
      <c r="BQ51" s="330">
        <v>2.6005799999999999</v>
      </c>
      <c r="BR51" s="330">
        <v>2.6989179999999999</v>
      </c>
      <c r="BS51" s="330">
        <v>2.788068</v>
      </c>
      <c r="BT51" s="330">
        <v>2.8740999999999999</v>
      </c>
      <c r="BU51" s="330">
        <v>2.9403320000000002</v>
      </c>
      <c r="BV51" s="330">
        <v>2.992947</v>
      </c>
    </row>
    <row r="52" spans="1:74" ht="11.1" customHeight="1" x14ac:dyDescent="0.2">
      <c r="A52" s="19"/>
      <c r="B52" s="22"/>
      <c r="C52" s="218"/>
      <c r="D52" s="218"/>
      <c r="E52" s="218"/>
      <c r="F52" s="218"/>
      <c r="G52" s="218"/>
      <c r="H52" s="218"/>
      <c r="I52" s="218"/>
      <c r="J52" s="218"/>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218"/>
      <c r="BA52" s="218"/>
      <c r="BB52" s="218"/>
      <c r="BC52" s="218"/>
      <c r="BD52" s="218"/>
      <c r="BE52" s="218"/>
      <c r="BF52" s="218"/>
      <c r="BG52" s="218"/>
      <c r="BH52" s="218"/>
      <c r="BI52" s="329"/>
      <c r="BJ52" s="329"/>
      <c r="BK52" s="329"/>
      <c r="BL52" s="329"/>
      <c r="BM52" s="329"/>
      <c r="BN52" s="329"/>
      <c r="BO52" s="329"/>
      <c r="BP52" s="329"/>
      <c r="BQ52" s="329"/>
      <c r="BR52" s="329"/>
      <c r="BS52" s="329"/>
      <c r="BT52" s="329"/>
      <c r="BU52" s="329"/>
      <c r="BV52" s="329"/>
    </row>
    <row r="53" spans="1:74" ht="11.1" customHeight="1" x14ac:dyDescent="0.2">
      <c r="A53" s="35"/>
      <c r="B53" s="36" t="s">
        <v>730</v>
      </c>
      <c r="C53" s="220"/>
      <c r="D53" s="220"/>
      <c r="E53" s="220"/>
      <c r="F53" s="220"/>
      <c r="G53" s="220"/>
      <c r="H53" s="220"/>
      <c r="I53" s="220"/>
      <c r="J53" s="220"/>
      <c r="K53" s="220"/>
      <c r="L53" s="220"/>
      <c r="M53" s="220"/>
      <c r="N53" s="220"/>
      <c r="O53" s="220"/>
      <c r="P53" s="220"/>
      <c r="Q53" s="220"/>
      <c r="R53" s="220"/>
      <c r="S53" s="220"/>
      <c r="T53" s="220"/>
      <c r="U53" s="220"/>
      <c r="V53" s="220"/>
      <c r="W53" s="220"/>
      <c r="X53" s="220"/>
      <c r="Y53" s="220"/>
      <c r="Z53" s="220"/>
      <c r="AA53" s="220"/>
      <c r="AB53" s="220"/>
      <c r="AC53" s="220"/>
      <c r="AD53" s="220"/>
      <c r="AE53" s="220"/>
      <c r="AF53" s="220"/>
      <c r="AG53" s="220"/>
      <c r="AH53" s="220"/>
      <c r="AI53" s="220"/>
      <c r="AJ53" s="220"/>
      <c r="AK53" s="220"/>
      <c r="AL53" s="220"/>
      <c r="AM53" s="220"/>
      <c r="AN53" s="220"/>
      <c r="AO53" s="220"/>
      <c r="AP53" s="220"/>
      <c r="AQ53" s="220"/>
      <c r="AR53" s="220"/>
      <c r="AS53" s="220"/>
      <c r="AT53" s="220"/>
      <c r="AU53" s="220"/>
      <c r="AV53" s="220"/>
      <c r="AW53" s="220"/>
      <c r="AX53" s="220"/>
      <c r="AY53" s="220"/>
      <c r="AZ53" s="220"/>
      <c r="BA53" s="220"/>
      <c r="BB53" s="220"/>
      <c r="BC53" s="220"/>
      <c r="BD53" s="220"/>
      <c r="BE53" s="220"/>
      <c r="BF53" s="220"/>
      <c r="BG53" s="220"/>
      <c r="BH53" s="220"/>
      <c r="BI53" s="333"/>
      <c r="BJ53" s="333"/>
      <c r="BK53" s="333"/>
      <c r="BL53" s="333"/>
      <c r="BM53" s="333"/>
      <c r="BN53" s="333"/>
      <c r="BO53" s="333"/>
      <c r="BP53" s="333"/>
      <c r="BQ53" s="333"/>
      <c r="BR53" s="333"/>
      <c r="BS53" s="333"/>
      <c r="BT53" s="333"/>
      <c r="BU53" s="333"/>
      <c r="BV53" s="333"/>
    </row>
    <row r="54" spans="1:74" ht="11.1" customHeight="1" x14ac:dyDescent="0.2">
      <c r="A54" s="37" t="s">
        <v>731</v>
      </c>
      <c r="B54" s="38" t="s">
        <v>1173</v>
      </c>
      <c r="C54" s="68">
        <v>102.21366666999999</v>
      </c>
      <c r="D54" s="68">
        <v>102.39733333</v>
      </c>
      <c r="E54" s="68">
        <v>102.616</v>
      </c>
      <c r="F54" s="68">
        <v>102.94018518999999</v>
      </c>
      <c r="G54" s="68">
        <v>103.17596296000001</v>
      </c>
      <c r="H54" s="68">
        <v>103.39385185</v>
      </c>
      <c r="I54" s="68">
        <v>103.6377037</v>
      </c>
      <c r="J54" s="68">
        <v>103.78692593</v>
      </c>
      <c r="K54" s="68">
        <v>103.88537037</v>
      </c>
      <c r="L54" s="68">
        <v>103.80459259</v>
      </c>
      <c r="M54" s="68">
        <v>103.89781481</v>
      </c>
      <c r="N54" s="68">
        <v>104.03659259</v>
      </c>
      <c r="O54" s="68">
        <v>104.29485185</v>
      </c>
      <c r="P54" s="68">
        <v>104.4692963</v>
      </c>
      <c r="Q54" s="68">
        <v>104.63385185</v>
      </c>
      <c r="R54" s="68">
        <v>104.75266667</v>
      </c>
      <c r="S54" s="68">
        <v>104.92433333</v>
      </c>
      <c r="T54" s="68">
        <v>105.113</v>
      </c>
      <c r="U54" s="68">
        <v>105.37496296</v>
      </c>
      <c r="V54" s="68">
        <v>105.55540741</v>
      </c>
      <c r="W54" s="68">
        <v>105.71062963</v>
      </c>
      <c r="X54" s="68">
        <v>105.80611111</v>
      </c>
      <c r="Y54" s="68">
        <v>105.93677778</v>
      </c>
      <c r="Z54" s="68">
        <v>106.06811111</v>
      </c>
      <c r="AA54" s="68">
        <v>106.21640741</v>
      </c>
      <c r="AB54" s="68">
        <v>106.33685185</v>
      </c>
      <c r="AC54" s="68">
        <v>106.44574074000001</v>
      </c>
      <c r="AD54" s="68">
        <v>106.49255556</v>
      </c>
      <c r="AE54" s="68">
        <v>106.61622222</v>
      </c>
      <c r="AF54" s="68">
        <v>106.76622222</v>
      </c>
      <c r="AG54" s="68">
        <v>106.98551852</v>
      </c>
      <c r="AH54" s="68">
        <v>107.15596296</v>
      </c>
      <c r="AI54" s="68">
        <v>107.32051851999999</v>
      </c>
      <c r="AJ54" s="68">
        <v>107.48333332999999</v>
      </c>
      <c r="AK54" s="68">
        <v>107.633</v>
      </c>
      <c r="AL54" s="68">
        <v>107.77366667</v>
      </c>
      <c r="AM54" s="68">
        <v>107.86355555999999</v>
      </c>
      <c r="AN54" s="68">
        <v>108.01755556000001</v>
      </c>
      <c r="AO54" s="68">
        <v>108.19388889</v>
      </c>
      <c r="AP54" s="68">
        <v>108.44722222</v>
      </c>
      <c r="AQ54" s="68">
        <v>108.62722221999999</v>
      </c>
      <c r="AR54" s="68">
        <v>108.78855556000001</v>
      </c>
      <c r="AS54" s="68">
        <v>108.965</v>
      </c>
      <c r="AT54" s="68">
        <v>109.06366667</v>
      </c>
      <c r="AU54" s="68">
        <v>109.11833333</v>
      </c>
      <c r="AV54" s="68">
        <v>109.07048148</v>
      </c>
      <c r="AW54" s="68">
        <v>109.08103704</v>
      </c>
      <c r="AX54" s="68">
        <v>109.09148148</v>
      </c>
      <c r="AY54" s="68">
        <v>109.02137037</v>
      </c>
      <c r="AZ54" s="68">
        <v>109.09192593</v>
      </c>
      <c r="BA54" s="68">
        <v>109.2227037</v>
      </c>
      <c r="BB54" s="68">
        <v>109.4137037</v>
      </c>
      <c r="BC54" s="68">
        <v>109.66492593</v>
      </c>
      <c r="BD54" s="68">
        <v>109.97637037</v>
      </c>
      <c r="BE54" s="68">
        <v>110.02042963</v>
      </c>
      <c r="BF54" s="68">
        <v>110.20144074</v>
      </c>
      <c r="BG54" s="68">
        <v>110.39042963</v>
      </c>
      <c r="BH54" s="68">
        <v>110.59169258999999</v>
      </c>
      <c r="BI54" s="330">
        <v>110.79340000000001</v>
      </c>
      <c r="BJ54" s="330">
        <v>110.9999</v>
      </c>
      <c r="BK54" s="330">
        <v>111.2385</v>
      </c>
      <c r="BL54" s="330">
        <v>111.434</v>
      </c>
      <c r="BM54" s="330">
        <v>111.61360000000001</v>
      </c>
      <c r="BN54" s="330">
        <v>111.7574</v>
      </c>
      <c r="BO54" s="330">
        <v>111.9204</v>
      </c>
      <c r="BP54" s="330">
        <v>112.0825</v>
      </c>
      <c r="BQ54" s="330">
        <v>112.22329999999999</v>
      </c>
      <c r="BR54" s="330">
        <v>112.3993</v>
      </c>
      <c r="BS54" s="330">
        <v>112.59</v>
      </c>
      <c r="BT54" s="330">
        <v>112.80719999999999</v>
      </c>
      <c r="BU54" s="330">
        <v>113.0184</v>
      </c>
      <c r="BV54" s="330">
        <v>113.2353</v>
      </c>
    </row>
    <row r="55" spans="1:74" ht="11.1" customHeight="1" x14ac:dyDescent="0.2">
      <c r="A55" s="37" t="s">
        <v>30</v>
      </c>
      <c r="B55" s="39" t="s">
        <v>13</v>
      </c>
      <c r="C55" s="68">
        <v>1.8202257719999999</v>
      </c>
      <c r="D55" s="68">
        <v>1.8755419004</v>
      </c>
      <c r="E55" s="68">
        <v>1.9508650048</v>
      </c>
      <c r="F55" s="68">
        <v>2.0963775316</v>
      </c>
      <c r="G55" s="68">
        <v>2.1736020844000001</v>
      </c>
      <c r="H55" s="68">
        <v>2.2330148997000001</v>
      </c>
      <c r="I55" s="68">
        <v>2.3265219700999999</v>
      </c>
      <c r="J55" s="68">
        <v>2.3116674675</v>
      </c>
      <c r="K55" s="68">
        <v>2.2406217023999999</v>
      </c>
      <c r="L55" s="68">
        <v>1.9683317677000001</v>
      </c>
      <c r="M55" s="68">
        <v>1.8948637050999999</v>
      </c>
      <c r="N55" s="68">
        <v>1.8743288288</v>
      </c>
      <c r="O55" s="68">
        <v>2.0361124426999999</v>
      </c>
      <c r="P55" s="68">
        <v>2.0234540250999999</v>
      </c>
      <c r="Q55" s="68">
        <v>1.9664105517999999</v>
      </c>
      <c r="R55" s="68">
        <v>1.7607132512999999</v>
      </c>
      <c r="S55" s="68">
        <v>1.6945520256</v>
      </c>
      <c r="T55" s="68">
        <v>1.6627179637</v>
      </c>
      <c r="U55" s="68">
        <v>1.6762811189</v>
      </c>
      <c r="V55" s="68">
        <v>1.7039540055</v>
      </c>
      <c r="W55" s="68">
        <v>1.7569935524</v>
      </c>
      <c r="X55" s="68">
        <v>1.9281598901999999</v>
      </c>
      <c r="Y55" s="68">
        <v>1.9624695347000001</v>
      </c>
      <c r="Z55" s="68">
        <v>1.9526961311</v>
      </c>
      <c r="AA55" s="68">
        <v>1.8424260847</v>
      </c>
      <c r="AB55" s="68">
        <v>1.7876597448</v>
      </c>
      <c r="AC55" s="68">
        <v>1.7316469352999999</v>
      </c>
      <c r="AD55" s="68">
        <v>1.6609494958</v>
      </c>
      <c r="AE55" s="68">
        <v>1.6124847642</v>
      </c>
      <c r="AF55" s="68">
        <v>1.5728047169999999</v>
      </c>
      <c r="AG55" s="68">
        <v>1.5284043859000001</v>
      </c>
      <c r="AH55" s="68">
        <v>1.5163179175999999</v>
      </c>
      <c r="AI55" s="68">
        <v>1.5229205374000001</v>
      </c>
      <c r="AJ55" s="68">
        <v>1.5851846407000001</v>
      </c>
      <c r="AK55" s="68">
        <v>1.6011646359</v>
      </c>
      <c r="AL55" s="68">
        <v>1.6079814542999999</v>
      </c>
      <c r="AM55" s="68">
        <v>1.5507473734999999</v>
      </c>
      <c r="AN55" s="68">
        <v>1.5805467949000001</v>
      </c>
      <c r="AO55" s="68">
        <v>1.6422903687999999</v>
      </c>
      <c r="AP55" s="68">
        <v>1.8354960649000001</v>
      </c>
      <c r="AQ55" s="68">
        <v>1.8862045176</v>
      </c>
      <c r="AR55" s="68">
        <v>1.8941696083999999</v>
      </c>
      <c r="AS55" s="68">
        <v>1.8502331053000001</v>
      </c>
      <c r="AT55" s="68">
        <v>1.7803056880000001</v>
      </c>
      <c r="AU55" s="68">
        <v>1.6751827512999999</v>
      </c>
      <c r="AV55" s="68">
        <v>1.4766458193000001</v>
      </c>
      <c r="AW55" s="68">
        <v>1.3453467217999999</v>
      </c>
      <c r="AX55" s="68">
        <v>1.2227614179999999</v>
      </c>
      <c r="AY55" s="68">
        <v>1.0734068693000001</v>
      </c>
      <c r="AZ55" s="68">
        <v>0.99462570213000001</v>
      </c>
      <c r="BA55" s="68">
        <v>0.95089919161000003</v>
      </c>
      <c r="BB55" s="68">
        <v>0.89119984972999999</v>
      </c>
      <c r="BC55" s="68">
        <v>0.95528881479000005</v>
      </c>
      <c r="BD55" s="68">
        <v>1.0918564077999999</v>
      </c>
      <c r="BE55" s="68">
        <v>0.96859508065</v>
      </c>
      <c r="BF55" s="68">
        <v>1.0432200831</v>
      </c>
      <c r="BG55" s="68">
        <v>1.1657952036000001</v>
      </c>
      <c r="BH55" s="68">
        <v>1.3947046812999999</v>
      </c>
      <c r="BI55" s="330">
        <v>1.5698220000000001</v>
      </c>
      <c r="BJ55" s="330">
        <v>1.749368</v>
      </c>
      <c r="BK55" s="330">
        <v>2.033709</v>
      </c>
      <c r="BL55" s="330">
        <v>2.1468539999999998</v>
      </c>
      <c r="BM55" s="330">
        <v>2.188993</v>
      </c>
      <c r="BN55" s="330">
        <v>2.1420330000000001</v>
      </c>
      <c r="BO55" s="330">
        <v>2.0566689999999999</v>
      </c>
      <c r="BP55" s="330">
        <v>1.9151180000000001</v>
      </c>
      <c r="BQ55" s="330">
        <v>2.0022169999999999</v>
      </c>
      <c r="BR55" s="330">
        <v>1.9944120000000001</v>
      </c>
      <c r="BS55" s="330">
        <v>1.9925470000000001</v>
      </c>
      <c r="BT55" s="330">
        <v>2.0033219999999998</v>
      </c>
      <c r="BU55" s="330">
        <v>2.0081989999999998</v>
      </c>
      <c r="BV55" s="330">
        <v>2.0139130000000001</v>
      </c>
    </row>
    <row r="56" spans="1:74" ht="11.1" customHeight="1" x14ac:dyDescent="0.2">
      <c r="A56" s="16"/>
      <c r="B56" s="25"/>
      <c r="C56" s="221"/>
      <c r="D56" s="221"/>
      <c r="E56" s="221"/>
      <c r="F56" s="221"/>
      <c r="G56" s="221"/>
      <c r="H56" s="221"/>
      <c r="I56" s="221"/>
      <c r="J56" s="221"/>
      <c r="K56" s="221"/>
      <c r="L56" s="221"/>
      <c r="M56" s="221"/>
      <c r="N56" s="221"/>
      <c r="O56" s="221"/>
      <c r="P56" s="221"/>
      <c r="Q56" s="221"/>
      <c r="R56" s="221"/>
      <c r="S56" s="221"/>
      <c r="T56" s="221"/>
      <c r="U56" s="221"/>
      <c r="V56" s="221"/>
      <c r="W56" s="221"/>
      <c r="X56" s="221"/>
      <c r="Y56" s="221"/>
      <c r="Z56" s="221"/>
      <c r="AA56" s="221"/>
      <c r="AB56" s="221"/>
      <c r="AC56" s="221"/>
      <c r="AD56" s="221"/>
      <c r="AE56" s="221"/>
      <c r="AF56" s="221"/>
      <c r="AG56" s="221"/>
      <c r="AH56" s="221"/>
      <c r="AI56" s="221"/>
      <c r="AJ56" s="221"/>
      <c r="AK56" s="221"/>
      <c r="AL56" s="221"/>
      <c r="AM56" s="221"/>
      <c r="AN56" s="221"/>
      <c r="AO56" s="221"/>
      <c r="AP56" s="221"/>
      <c r="AQ56" s="221"/>
      <c r="AR56" s="221"/>
      <c r="AS56" s="221"/>
      <c r="AT56" s="221"/>
      <c r="AU56" s="221"/>
      <c r="AV56" s="221"/>
      <c r="AW56" s="221"/>
      <c r="AX56" s="221"/>
      <c r="AY56" s="221"/>
      <c r="AZ56" s="221"/>
      <c r="BA56" s="221"/>
      <c r="BB56" s="221"/>
      <c r="BC56" s="221"/>
      <c r="BD56" s="221"/>
      <c r="BE56" s="221"/>
      <c r="BF56" s="221"/>
      <c r="BG56" s="221"/>
      <c r="BH56" s="221"/>
      <c r="BI56" s="335"/>
      <c r="BJ56" s="335"/>
      <c r="BK56" s="335"/>
      <c r="BL56" s="335"/>
      <c r="BM56" s="335"/>
      <c r="BN56" s="335"/>
      <c r="BO56" s="335"/>
      <c r="BP56" s="335"/>
      <c r="BQ56" s="335"/>
      <c r="BR56" s="335"/>
      <c r="BS56" s="335"/>
      <c r="BT56" s="335"/>
      <c r="BU56" s="335"/>
      <c r="BV56" s="335"/>
    </row>
    <row r="57" spans="1:74" ht="11.1" customHeight="1" x14ac:dyDescent="0.2">
      <c r="A57" s="35"/>
      <c r="B57" s="36" t="s">
        <v>732</v>
      </c>
      <c r="C57" s="220"/>
      <c r="D57" s="220"/>
      <c r="E57" s="220"/>
      <c r="F57" s="220"/>
      <c r="G57" s="220"/>
      <c r="H57" s="220"/>
      <c r="I57" s="220"/>
      <c r="J57" s="220"/>
      <c r="K57" s="220"/>
      <c r="L57" s="220"/>
      <c r="M57" s="220"/>
      <c r="N57" s="220"/>
      <c r="O57" s="220"/>
      <c r="P57" s="220"/>
      <c r="Q57" s="220"/>
      <c r="R57" s="220"/>
      <c r="S57" s="220"/>
      <c r="T57" s="220"/>
      <c r="U57" s="220"/>
      <c r="V57" s="220"/>
      <c r="W57" s="220"/>
      <c r="X57" s="220"/>
      <c r="Y57" s="220"/>
      <c r="Z57" s="220"/>
      <c r="AA57" s="220"/>
      <c r="AB57" s="220"/>
      <c r="AC57" s="220"/>
      <c r="AD57" s="220"/>
      <c r="AE57" s="220"/>
      <c r="AF57" s="220"/>
      <c r="AG57" s="220"/>
      <c r="AH57" s="220"/>
      <c r="AI57" s="220"/>
      <c r="AJ57" s="220"/>
      <c r="AK57" s="220"/>
      <c r="AL57" s="220"/>
      <c r="AM57" s="220"/>
      <c r="AN57" s="220"/>
      <c r="AO57" s="220"/>
      <c r="AP57" s="220"/>
      <c r="AQ57" s="220"/>
      <c r="AR57" s="220"/>
      <c r="AS57" s="220"/>
      <c r="AT57" s="220"/>
      <c r="AU57" s="220"/>
      <c r="AV57" s="220"/>
      <c r="AW57" s="220"/>
      <c r="AX57" s="220"/>
      <c r="AY57" s="220"/>
      <c r="AZ57" s="220"/>
      <c r="BA57" s="220"/>
      <c r="BB57" s="220"/>
      <c r="BC57" s="220"/>
      <c r="BD57" s="220"/>
      <c r="BE57" s="220"/>
      <c r="BF57" s="220"/>
      <c r="BG57" s="220"/>
      <c r="BH57" s="220"/>
      <c r="BI57" s="333"/>
      <c r="BJ57" s="333"/>
      <c r="BK57" s="333"/>
      <c r="BL57" s="333"/>
      <c r="BM57" s="333"/>
      <c r="BN57" s="333"/>
      <c r="BO57" s="333"/>
      <c r="BP57" s="333"/>
      <c r="BQ57" s="333"/>
      <c r="BR57" s="333"/>
      <c r="BS57" s="333"/>
      <c r="BT57" s="333"/>
      <c r="BU57" s="333"/>
      <c r="BV57" s="333"/>
    </row>
    <row r="58" spans="1:74" ht="11.1" customHeight="1" x14ac:dyDescent="0.2">
      <c r="A58" s="37" t="s">
        <v>733</v>
      </c>
      <c r="B58" s="38" t="s">
        <v>1172</v>
      </c>
      <c r="C58" s="241">
        <v>11297.4</v>
      </c>
      <c r="D58" s="241">
        <v>11329</v>
      </c>
      <c r="E58" s="241">
        <v>11312.4</v>
      </c>
      <c r="F58" s="241">
        <v>11282.8</v>
      </c>
      <c r="G58" s="241">
        <v>11277.1</v>
      </c>
      <c r="H58" s="241">
        <v>11325.8</v>
      </c>
      <c r="I58" s="241">
        <v>11371.2</v>
      </c>
      <c r="J58" s="241">
        <v>11363.5</v>
      </c>
      <c r="K58" s="241">
        <v>11330.8</v>
      </c>
      <c r="L58" s="241">
        <v>11340.8</v>
      </c>
      <c r="M58" s="241">
        <v>11329.3</v>
      </c>
      <c r="N58" s="241">
        <v>11416</v>
      </c>
      <c r="O58" s="241">
        <v>11495.2</v>
      </c>
      <c r="P58" s="241">
        <v>11559</v>
      </c>
      <c r="Q58" s="241">
        <v>11589</v>
      </c>
      <c r="R58" s="241">
        <v>11620</v>
      </c>
      <c r="S58" s="241">
        <v>11632.1</v>
      </c>
      <c r="T58" s="241">
        <v>11657.8</v>
      </c>
      <c r="U58" s="241">
        <v>11626.4</v>
      </c>
      <c r="V58" s="241">
        <v>11605.6</v>
      </c>
      <c r="W58" s="241">
        <v>11660.2</v>
      </c>
      <c r="X58" s="241">
        <v>11729.1</v>
      </c>
      <c r="Y58" s="241">
        <v>11884.7</v>
      </c>
      <c r="Z58" s="241">
        <v>12194.8</v>
      </c>
      <c r="AA58" s="241">
        <v>11411.4</v>
      </c>
      <c r="AB58" s="241">
        <v>11431</v>
      </c>
      <c r="AC58" s="241">
        <v>11451.3</v>
      </c>
      <c r="AD58" s="241">
        <v>11461.4</v>
      </c>
      <c r="AE58" s="241">
        <v>11517.8</v>
      </c>
      <c r="AF58" s="241">
        <v>11540.4</v>
      </c>
      <c r="AG58" s="241">
        <v>11538.3</v>
      </c>
      <c r="AH58" s="241">
        <v>11570.2</v>
      </c>
      <c r="AI58" s="241">
        <v>11599.4</v>
      </c>
      <c r="AJ58" s="241">
        <v>11559.1</v>
      </c>
      <c r="AK58" s="241">
        <v>11595</v>
      </c>
      <c r="AL58" s="241">
        <v>11602.8</v>
      </c>
      <c r="AM58" s="241">
        <v>11646.4</v>
      </c>
      <c r="AN58" s="241">
        <v>11704.9</v>
      </c>
      <c r="AO58" s="241">
        <v>11745</v>
      </c>
      <c r="AP58" s="241">
        <v>11758.1</v>
      </c>
      <c r="AQ58" s="241">
        <v>11776.7</v>
      </c>
      <c r="AR58" s="241">
        <v>11819.3</v>
      </c>
      <c r="AS58" s="241">
        <v>11829.6</v>
      </c>
      <c r="AT58" s="241">
        <v>11874.4</v>
      </c>
      <c r="AU58" s="241">
        <v>11885.4</v>
      </c>
      <c r="AV58" s="241">
        <v>11929.9</v>
      </c>
      <c r="AW58" s="241">
        <v>12001.1</v>
      </c>
      <c r="AX58" s="241">
        <v>12065.3</v>
      </c>
      <c r="AY58" s="241">
        <v>12110.6</v>
      </c>
      <c r="AZ58" s="241">
        <v>12131.4</v>
      </c>
      <c r="BA58" s="241">
        <v>12102.2</v>
      </c>
      <c r="BB58" s="241">
        <v>12137.5</v>
      </c>
      <c r="BC58" s="241">
        <v>12147.8</v>
      </c>
      <c r="BD58" s="241">
        <v>12168.6</v>
      </c>
      <c r="BE58" s="241">
        <v>12216.4</v>
      </c>
      <c r="BF58" s="241">
        <v>12258.8</v>
      </c>
      <c r="BG58" s="241">
        <v>12293.118519</v>
      </c>
      <c r="BH58" s="241">
        <v>12332.685926</v>
      </c>
      <c r="BI58" s="334">
        <v>12367.99</v>
      </c>
      <c r="BJ58" s="334">
        <v>12401.77</v>
      </c>
      <c r="BK58" s="334">
        <v>12435.71</v>
      </c>
      <c r="BL58" s="334">
        <v>12465.17</v>
      </c>
      <c r="BM58" s="334">
        <v>12491.83</v>
      </c>
      <c r="BN58" s="334">
        <v>12506.44</v>
      </c>
      <c r="BO58" s="334">
        <v>12534.46</v>
      </c>
      <c r="BP58" s="334">
        <v>12566.62</v>
      </c>
      <c r="BQ58" s="334">
        <v>12609.89</v>
      </c>
      <c r="BR58" s="334">
        <v>12645.13</v>
      </c>
      <c r="BS58" s="334">
        <v>12679.29</v>
      </c>
      <c r="BT58" s="334">
        <v>12707.12</v>
      </c>
      <c r="BU58" s="334">
        <v>12743.07</v>
      </c>
      <c r="BV58" s="334">
        <v>12781.9</v>
      </c>
    </row>
    <row r="59" spans="1:74" ht="11.1" customHeight="1" x14ac:dyDescent="0.2">
      <c r="A59" s="37" t="s">
        <v>31</v>
      </c>
      <c r="B59" s="39" t="s">
        <v>13</v>
      </c>
      <c r="C59" s="68">
        <v>3.5822017658999998</v>
      </c>
      <c r="D59" s="68">
        <v>4.0551090700000003</v>
      </c>
      <c r="E59" s="68">
        <v>3.6693548386999999</v>
      </c>
      <c r="F59" s="68">
        <v>2.6343557835999998</v>
      </c>
      <c r="G59" s="68">
        <v>1.8984367941</v>
      </c>
      <c r="H59" s="68">
        <v>2.2987363724000001</v>
      </c>
      <c r="I59" s="68">
        <v>2.6235278191</v>
      </c>
      <c r="J59" s="68">
        <v>2.2384769718999999</v>
      </c>
      <c r="K59" s="68">
        <v>2.0682448743999999</v>
      </c>
      <c r="L59" s="68">
        <v>1.9095459323999999</v>
      </c>
      <c r="M59" s="68">
        <v>1.5097484051000001</v>
      </c>
      <c r="N59" s="68">
        <v>1.5748732094</v>
      </c>
      <c r="O59" s="68">
        <v>1.7508453272</v>
      </c>
      <c r="P59" s="68">
        <v>2.0301880131000001</v>
      </c>
      <c r="Q59" s="68">
        <v>2.4451044871000001</v>
      </c>
      <c r="R59" s="68">
        <v>2.9886198461000002</v>
      </c>
      <c r="S59" s="68">
        <v>3.1479724397000002</v>
      </c>
      <c r="T59" s="68">
        <v>2.9313602571000001</v>
      </c>
      <c r="U59" s="68">
        <v>2.2442662163999998</v>
      </c>
      <c r="V59" s="68">
        <v>2.1305055661000001</v>
      </c>
      <c r="W59" s="68">
        <v>2.9071204152000001</v>
      </c>
      <c r="X59" s="68">
        <v>3.4239207111000001</v>
      </c>
      <c r="Y59" s="68">
        <v>4.9023328891000002</v>
      </c>
      <c r="Z59" s="68">
        <v>6.8220042045999998</v>
      </c>
      <c r="AA59" s="68">
        <v>-0.72899993041</v>
      </c>
      <c r="AB59" s="68">
        <v>-1.1073622286</v>
      </c>
      <c r="AC59" s="68">
        <v>-1.1881957028000001</v>
      </c>
      <c r="AD59" s="68">
        <v>-1.3648881238999999</v>
      </c>
      <c r="AE59" s="68">
        <v>-0.98262566519000005</v>
      </c>
      <c r="AF59" s="68">
        <v>-1.0070510731</v>
      </c>
      <c r="AG59" s="68">
        <v>-0.75775820545999995</v>
      </c>
      <c r="AH59" s="68">
        <v>-0.30502516026999998</v>
      </c>
      <c r="AI59" s="68">
        <v>-0.52143187938000002</v>
      </c>
      <c r="AJ59" s="68">
        <v>-1.4493865684</v>
      </c>
      <c r="AK59" s="68">
        <v>-2.4375878229999999</v>
      </c>
      <c r="AL59" s="68">
        <v>-4.8545281595000001</v>
      </c>
      <c r="AM59" s="68">
        <v>2.0593441646000001</v>
      </c>
      <c r="AN59" s="68">
        <v>2.3961158253999999</v>
      </c>
      <c r="AO59" s="68">
        <v>2.5647743050999998</v>
      </c>
      <c r="AP59" s="68">
        <v>2.5886889909000002</v>
      </c>
      <c r="AQ59" s="68">
        <v>2.2478251055</v>
      </c>
      <c r="AR59" s="68">
        <v>2.4167273230999999</v>
      </c>
      <c r="AS59" s="68">
        <v>2.5246353449000001</v>
      </c>
      <c r="AT59" s="68">
        <v>2.6291680351000002</v>
      </c>
      <c r="AU59" s="68">
        <v>2.4656447746999999</v>
      </c>
      <c r="AV59" s="68">
        <v>3.2078622038</v>
      </c>
      <c r="AW59" s="68">
        <v>3.5023717119</v>
      </c>
      <c r="AX59" s="68">
        <v>3.9861068018000001</v>
      </c>
      <c r="AY59" s="68">
        <v>3.9857810139000001</v>
      </c>
      <c r="AZ59" s="68">
        <v>3.6437731207000001</v>
      </c>
      <c r="BA59" s="68">
        <v>3.0412941676999998</v>
      </c>
      <c r="BB59" s="68">
        <v>3.2267117986999998</v>
      </c>
      <c r="BC59" s="68">
        <v>3.1511374154</v>
      </c>
      <c r="BD59" s="68">
        <v>2.9553357644</v>
      </c>
      <c r="BE59" s="68">
        <v>3.2697639819000002</v>
      </c>
      <c r="BF59" s="68">
        <v>3.2372161961999999</v>
      </c>
      <c r="BG59" s="68">
        <v>3.4304147822000002</v>
      </c>
      <c r="BH59" s="68">
        <v>3.3762724408999998</v>
      </c>
      <c r="BI59" s="330">
        <v>3.057121</v>
      </c>
      <c r="BJ59" s="330">
        <v>2.788707</v>
      </c>
      <c r="BK59" s="330">
        <v>2.6845409999999998</v>
      </c>
      <c r="BL59" s="330">
        <v>2.7513049999999999</v>
      </c>
      <c r="BM59" s="330">
        <v>3.2195309999999999</v>
      </c>
      <c r="BN59" s="330">
        <v>3.039695</v>
      </c>
      <c r="BO59" s="330">
        <v>3.1829420000000002</v>
      </c>
      <c r="BP59" s="330">
        <v>3.2708740000000001</v>
      </c>
      <c r="BQ59" s="330">
        <v>3.2210190000000001</v>
      </c>
      <c r="BR59" s="330">
        <v>3.1514350000000002</v>
      </c>
      <c r="BS59" s="330">
        <v>3.1413570000000002</v>
      </c>
      <c r="BT59" s="330">
        <v>3.0360839999999998</v>
      </c>
      <c r="BU59" s="330">
        <v>3.0327099999999998</v>
      </c>
      <c r="BV59" s="330">
        <v>3.0651609999999998</v>
      </c>
    </row>
    <row r="60" spans="1:74" ht="11.1" customHeight="1" x14ac:dyDescent="0.2">
      <c r="A60" s="26"/>
      <c r="B60" s="34"/>
      <c r="C60" s="218"/>
      <c r="D60" s="218"/>
      <c r="E60" s="218"/>
      <c r="F60" s="218"/>
      <c r="G60" s="218"/>
      <c r="H60" s="218"/>
      <c r="I60" s="218"/>
      <c r="J60" s="218"/>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218"/>
      <c r="BE60" s="218"/>
      <c r="BF60" s="218"/>
      <c r="BG60" s="218"/>
      <c r="BH60" s="218"/>
      <c r="BI60" s="329"/>
      <c r="BJ60" s="329"/>
      <c r="BK60" s="329"/>
      <c r="BL60" s="329"/>
      <c r="BM60" s="329"/>
      <c r="BN60" s="329"/>
      <c r="BO60" s="329"/>
      <c r="BP60" s="329"/>
      <c r="BQ60" s="329"/>
      <c r="BR60" s="329"/>
      <c r="BS60" s="329"/>
      <c r="BT60" s="329"/>
      <c r="BU60" s="329"/>
      <c r="BV60" s="329"/>
    </row>
    <row r="61" spans="1:74" ht="11.1" customHeight="1" x14ac:dyDescent="0.2">
      <c r="A61" s="35"/>
      <c r="B61" s="36" t="s">
        <v>1035</v>
      </c>
      <c r="C61" s="218"/>
      <c r="D61" s="218"/>
      <c r="E61" s="218"/>
      <c r="F61" s="218"/>
      <c r="G61" s="218"/>
      <c r="H61" s="218"/>
      <c r="I61" s="218"/>
      <c r="J61" s="218"/>
      <c r="K61" s="218"/>
      <c r="L61" s="218"/>
      <c r="M61" s="218"/>
      <c r="N61" s="218"/>
      <c r="O61" s="218"/>
      <c r="P61" s="218"/>
      <c r="Q61" s="218"/>
      <c r="R61" s="218"/>
      <c r="S61" s="218"/>
      <c r="T61" s="218"/>
      <c r="U61" s="218"/>
      <c r="V61" s="218"/>
      <c r="W61" s="218"/>
      <c r="X61" s="218"/>
      <c r="Y61" s="218"/>
      <c r="Z61" s="218"/>
      <c r="AA61" s="218"/>
      <c r="AB61" s="218"/>
      <c r="AC61" s="218"/>
      <c r="AD61" s="218"/>
      <c r="AE61" s="218"/>
      <c r="AF61" s="218"/>
      <c r="AG61" s="218"/>
      <c r="AH61" s="218"/>
      <c r="AI61" s="218"/>
      <c r="AJ61" s="218"/>
      <c r="AK61" s="218"/>
      <c r="AL61" s="218"/>
      <c r="AM61" s="218"/>
      <c r="AN61" s="218"/>
      <c r="AO61" s="218"/>
      <c r="AP61" s="218"/>
      <c r="AQ61" s="218"/>
      <c r="AR61" s="218"/>
      <c r="AS61" s="218"/>
      <c r="AT61" s="218"/>
      <c r="AU61" s="218"/>
      <c r="AV61" s="218"/>
      <c r="AW61" s="218"/>
      <c r="AX61" s="218"/>
      <c r="AY61" s="218"/>
      <c r="AZ61" s="218"/>
      <c r="BA61" s="218"/>
      <c r="BB61" s="218"/>
      <c r="BC61" s="218"/>
      <c r="BD61" s="218"/>
      <c r="BE61" s="218"/>
      <c r="BF61" s="218"/>
      <c r="BG61" s="218"/>
      <c r="BH61" s="218"/>
      <c r="BI61" s="329"/>
      <c r="BJ61" s="329"/>
      <c r="BK61" s="329"/>
      <c r="BL61" s="329"/>
      <c r="BM61" s="329"/>
      <c r="BN61" s="329"/>
      <c r="BO61" s="329"/>
      <c r="BP61" s="329"/>
      <c r="BQ61" s="329"/>
      <c r="BR61" s="329"/>
      <c r="BS61" s="329"/>
      <c r="BT61" s="329"/>
      <c r="BU61" s="329"/>
      <c r="BV61" s="329"/>
    </row>
    <row r="62" spans="1:74" ht="11.1" customHeight="1" x14ac:dyDescent="0.2">
      <c r="A62" s="37" t="s">
        <v>734</v>
      </c>
      <c r="B62" s="40" t="s">
        <v>1294</v>
      </c>
      <c r="C62" s="68">
        <v>96.260400000000004</v>
      </c>
      <c r="D62" s="68">
        <v>96.308499999999995</v>
      </c>
      <c r="E62" s="68">
        <v>96.870999999999995</v>
      </c>
      <c r="F62" s="68">
        <v>96.276300000000006</v>
      </c>
      <c r="G62" s="68">
        <v>96.467500000000001</v>
      </c>
      <c r="H62" s="68">
        <v>96.518600000000006</v>
      </c>
      <c r="I62" s="68">
        <v>97.1738</v>
      </c>
      <c r="J62" s="68">
        <v>97.491</v>
      </c>
      <c r="K62" s="68">
        <v>97.840500000000006</v>
      </c>
      <c r="L62" s="68">
        <v>98.426299999999998</v>
      </c>
      <c r="M62" s="68">
        <v>98.067599999999999</v>
      </c>
      <c r="N62" s="68">
        <v>98.755600000000001</v>
      </c>
      <c r="O62" s="68">
        <v>99.812600000000003</v>
      </c>
      <c r="P62" s="68">
        <v>100.0802</v>
      </c>
      <c r="Q62" s="68">
        <v>99.504599999999996</v>
      </c>
      <c r="R62" s="68">
        <v>100.2423</v>
      </c>
      <c r="S62" s="68">
        <v>99.839299999999994</v>
      </c>
      <c r="T62" s="68">
        <v>100.0201</v>
      </c>
      <c r="U62" s="68">
        <v>100.0766</v>
      </c>
      <c r="V62" s="68">
        <v>99.793599999999998</v>
      </c>
      <c r="W62" s="68">
        <v>99.824700000000007</v>
      </c>
      <c r="X62" s="68">
        <v>99.610299999999995</v>
      </c>
      <c r="Y62" s="68">
        <v>100.253</v>
      </c>
      <c r="Z62" s="68">
        <v>100.94280000000001</v>
      </c>
      <c r="AA62" s="68">
        <v>100.7141</v>
      </c>
      <c r="AB62" s="68">
        <v>101.15560000000001</v>
      </c>
      <c r="AC62" s="68">
        <v>100.92610000000001</v>
      </c>
      <c r="AD62" s="68">
        <v>100.63290000000001</v>
      </c>
      <c r="AE62" s="68">
        <v>100.8096</v>
      </c>
      <c r="AF62" s="68">
        <v>100.9845</v>
      </c>
      <c r="AG62" s="68">
        <v>100.1574</v>
      </c>
      <c r="AH62" s="68">
        <v>101.0992</v>
      </c>
      <c r="AI62" s="68">
        <v>101.3293</v>
      </c>
      <c r="AJ62" s="68">
        <v>101.62779999999999</v>
      </c>
      <c r="AK62" s="68">
        <v>101.6407</v>
      </c>
      <c r="AL62" s="68">
        <v>101.7084</v>
      </c>
      <c r="AM62" s="68">
        <v>100.899</v>
      </c>
      <c r="AN62" s="68">
        <v>102.014</v>
      </c>
      <c r="AO62" s="68">
        <v>102.8292</v>
      </c>
      <c r="AP62" s="68">
        <v>103.1617</v>
      </c>
      <c r="AQ62" s="68">
        <v>103.41200000000001</v>
      </c>
      <c r="AR62" s="68">
        <v>103.86360000000001</v>
      </c>
      <c r="AS62" s="68">
        <v>104.7118</v>
      </c>
      <c r="AT62" s="68">
        <v>104.37860000000001</v>
      </c>
      <c r="AU62" s="68">
        <v>104.6785</v>
      </c>
      <c r="AV62" s="68">
        <v>104.9781</v>
      </c>
      <c r="AW62" s="68">
        <v>105.94070000000001</v>
      </c>
      <c r="AX62" s="68">
        <v>105.9414</v>
      </c>
      <c r="AY62" s="68">
        <v>105.6759</v>
      </c>
      <c r="AZ62" s="68">
        <v>105.28100000000001</v>
      </c>
      <c r="BA62" s="68">
        <v>105.4991</v>
      </c>
      <c r="BB62" s="68">
        <v>105.91249999999999</v>
      </c>
      <c r="BC62" s="68">
        <v>105.84269999999999</v>
      </c>
      <c r="BD62" s="68">
        <v>105.6695</v>
      </c>
      <c r="BE62" s="68">
        <v>106.7881</v>
      </c>
      <c r="BF62" s="68">
        <v>106.4144</v>
      </c>
      <c r="BG62" s="68">
        <v>106.3289</v>
      </c>
      <c r="BH62" s="68">
        <v>106.66911111</v>
      </c>
      <c r="BI62" s="330">
        <v>106.7424</v>
      </c>
      <c r="BJ62" s="330">
        <v>106.812</v>
      </c>
      <c r="BK62" s="330">
        <v>106.7501</v>
      </c>
      <c r="BL62" s="330">
        <v>106.9084</v>
      </c>
      <c r="BM62" s="330">
        <v>107.15900000000001</v>
      </c>
      <c r="BN62" s="330">
        <v>107.6054</v>
      </c>
      <c r="BO62" s="330">
        <v>107.9631</v>
      </c>
      <c r="BP62" s="330">
        <v>108.3356</v>
      </c>
      <c r="BQ62" s="330">
        <v>108.71339999999999</v>
      </c>
      <c r="BR62" s="330">
        <v>109.12260000000001</v>
      </c>
      <c r="BS62" s="330">
        <v>109.5536</v>
      </c>
      <c r="BT62" s="330">
        <v>110.0791</v>
      </c>
      <c r="BU62" s="330">
        <v>110.4995</v>
      </c>
      <c r="BV62" s="330">
        <v>110.8874</v>
      </c>
    </row>
    <row r="63" spans="1:74" ht="11.1" customHeight="1" x14ac:dyDescent="0.2">
      <c r="A63" s="37" t="s">
        <v>32</v>
      </c>
      <c r="B63" s="39" t="s">
        <v>13</v>
      </c>
      <c r="C63" s="68">
        <v>5.6558461159000002</v>
      </c>
      <c r="D63" s="68">
        <v>5.7173435785000004</v>
      </c>
      <c r="E63" s="68">
        <v>4.9767822407000004</v>
      </c>
      <c r="F63" s="68">
        <v>3.3390042450999999</v>
      </c>
      <c r="G63" s="68">
        <v>2.0309411268000002</v>
      </c>
      <c r="H63" s="68">
        <v>2.1760901094</v>
      </c>
      <c r="I63" s="68">
        <v>2.1708753421</v>
      </c>
      <c r="J63" s="68">
        <v>2.2680425348000002</v>
      </c>
      <c r="K63" s="68">
        <v>2.5289435296999998</v>
      </c>
      <c r="L63" s="68">
        <v>3.0045429190999999</v>
      </c>
      <c r="M63" s="68">
        <v>2.6406515910000001</v>
      </c>
      <c r="N63" s="68">
        <v>2.9216630780999999</v>
      </c>
      <c r="O63" s="68">
        <v>3.6901986694</v>
      </c>
      <c r="P63" s="68">
        <v>3.9162690728</v>
      </c>
      <c r="Q63" s="68">
        <v>2.7186670934000001</v>
      </c>
      <c r="R63" s="68">
        <v>4.1193938694999996</v>
      </c>
      <c r="S63" s="68">
        <v>3.4952704279</v>
      </c>
      <c r="T63" s="68">
        <v>3.6277981653000002</v>
      </c>
      <c r="U63" s="68">
        <v>2.9872249516</v>
      </c>
      <c r="V63" s="68">
        <v>2.3618590434</v>
      </c>
      <c r="W63" s="68">
        <v>2.0279945421000001</v>
      </c>
      <c r="X63" s="68">
        <v>1.2029305176</v>
      </c>
      <c r="Y63" s="68">
        <v>2.2284628153999999</v>
      </c>
      <c r="Z63" s="68">
        <v>2.2147604794000002</v>
      </c>
      <c r="AA63" s="68">
        <v>0.90319258290000004</v>
      </c>
      <c r="AB63" s="68">
        <v>1.0745382203</v>
      </c>
      <c r="AC63" s="68">
        <v>1.4285771712999999</v>
      </c>
      <c r="AD63" s="68">
        <v>0.38965586384000001</v>
      </c>
      <c r="AE63" s="68">
        <v>0.97186178188000005</v>
      </c>
      <c r="AF63" s="68">
        <v>0.96420619455000001</v>
      </c>
      <c r="AG63" s="68">
        <v>8.0738154574000007E-2</v>
      </c>
      <c r="AH63" s="68">
        <v>1.3083003318999999</v>
      </c>
      <c r="AI63" s="68">
        <v>1.5072421955999999</v>
      </c>
      <c r="AJ63" s="68">
        <v>2.0253929564000002</v>
      </c>
      <c r="AK63" s="68">
        <v>1.3841979791000001</v>
      </c>
      <c r="AL63" s="68">
        <v>0.75844933963000005</v>
      </c>
      <c r="AM63" s="68">
        <v>0.18358899102000001</v>
      </c>
      <c r="AN63" s="68">
        <v>0.84859365176000001</v>
      </c>
      <c r="AO63" s="68">
        <v>1.8856371146999999</v>
      </c>
      <c r="AP63" s="68">
        <v>2.512895882</v>
      </c>
      <c r="AQ63" s="68">
        <v>2.5815001745999999</v>
      </c>
      <c r="AR63" s="68">
        <v>2.8510315940000002</v>
      </c>
      <c r="AS63" s="68">
        <v>4.5472426401000003</v>
      </c>
      <c r="AT63" s="68">
        <v>3.2437447576</v>
      </c>
      <c r="AU63" s="68">
        <v>3.3052631370999999</v>
      </c>
      <c r="AV63" s="68">
        <v>3.2966373374</v>
      </c>
      <c r="AW63" s="68">
        <v>4.2305887307000001</v>
      </c>
      <c r="AX63" s="68">
        <v>4.1618981323000002</v>
      </c>
      <c r="AY63" s="68">
        <v>4.7343382987</v>
      </c>
      <c r="AZ63" s="68">
        <v>3.2025016173999998</v>
      </c>
      <c r="BA63" s="68">
        <v>2.5964414777</v>
      </c>
      <c r="BB63" s="68">
        <v>2.6664934757999998</v>
      </c>
      <c r="BC63" s="68">
        <v>2.350500909</v>
      </c>
      <c r="BD63" s="68">
        <v>1.7387227094</v>
      </c>
      <c r="BE63" s="68">
        <v>1.9828710804</v>
      </c>
      <c r="BF63" s="68">
        <v>1.9503997946</v>
      </c>
      <c r="BG63" s="68">
        <v>1.5766370363</v>
      </c>
      <c r="BH63" s="68">
        <v>1.6108227441</v>
      </c>
      <c r="BI63" s="330">
        <v>0.75672309999999998</v>
      </c>
      <c r="BJ63" s="330">
        <v>0.82178549999999995</v>
      </c>
      <c r="BK63" s="330">
        <v>1.0164759999999999</v>
      </c>
      <c r="BL63" s="330">
        <v>1.5457609999999999</v>
      </c>
      <c r="BM63" s="330">
        <v>1.573413</v>
      </c>
      <c r="BN63" s="330">
        <v>1.5984050000000001</v>
      </c>
      <c r="BO63" s="330">
        <v>2.0033919999999998</v>
      </c>
      <c r="BP63" s="330">
        <v>2.5230969999999999</v>
      </c>
      <c r="BQ63" s="330">
        <v>1.8029299999999999</v>
      </c>
      <c r="BR63" s="330">
        <v>2.5449280000000001</v>
      </c>
      <c r="BS63" s="330">
        <v>3.0327739999999999</v>
      </c>
      <c r="BT63" s="330">
        <v>3.1968019999999999</v>
      </c>
      <c r="BU63" s="330">
        <v>3.5198140000000002</v>
      </c>
      <c r="BV63" s="330">
        <v>3.8154569999999999</v>
      </c>
    </row>
    <row r="64" spans="1:74" ht="11.1" customHeight="1" x14ac:dyDescent="0.2">
      <c r="A64" s="26"/>
      <c r="B64" s="29"/>
      <c r="C64" s="218"/>
      <c r="D64" s="218"/>
      <c r="E64" s="218"/>
      <c r="F64" s="218"/>
      <c r="G64" s="218"/>
      <c r="H64" s="218"/>
      <c r="I64" s="218"/>
      <c r="J64" s="218"/>
      <c r="K64" s="218"/>
      <c r="L64" s="218"/>
      <c r="M64" s="218"/>
      <c r="N64" s="218"/>
      <c r="O64" s="218"/>
      <c r="P64" s="218"/>
      <c r="Q64" s="218"/>
      <c r="R64" s="218"/>
      <c r="S64" s="218"/>
      <c r="T64" s="218"/>
      <c r="U64" s="218"/>
      <c r="V64" s="218"/>
      <c r="W64" s="218"/>
      <c r="X64" s="218"/>
      <c r="Y64" s="218"/>
      <c r="Z64" s="218"/>
      <c r="AA64" s="218"/>
      <c r="AB64" s="218"/>
      <c r="AC64" s="218"/>
      <c r="AD64" s="218"/>
      <c r="AE64" s="218"/>
      <c r="AF64" s="218"/>
      <c r="AG64" s="218"/>
      <c r="AH64" s="218"/>
      <c r="AI64" s="218"/>
      <c r="AJ64" s="218"/>
      <c r="AK64" s="218"/>
      <c r="AL64" s="218"/>
      <c r="AM64" s="218"/>
      <c r="AN64" s="218"/>
      <c r="AO64" s="218"/>
      <c r="AP64" s="218"/>
      <c r="AQ64" s="218"/>
      <c r="AR64" s="218"/>
      <c r="AS64" s="218"/>
      <c r="AT64" s="218"/>
      <c r="AU64" s="218"/>
      <c r="AV64" s="218"/>
      <c r="AW64" s="218"/>
      <c r="AX64" s="218"/>
      <c r="AY64" s="218"/>
      <c r="AZ64" s="218"/>
      <c r="BA64" s="218"/>
      <c r="BB64" s="218"/>
      <c r="BC64" s="218"/>
      <c r="BD64" s="218"/>
      <c r="BE64" s="218"/>
      <c r="BF64" s="218"/>
      <c r="BG64" s="218"/>
      <c r="BH64" s="218"/>
      <c r="BI64" s="329"/>
      <c r="BJ64" s="329"/>
      <c r="BK64" s="329"/>
      <c r="BL64" s="329"/>
      <c r="BM64" s="329"/>
      <c r="BN64" s="329"/>
      <c r="BO64" s="329"/>
      <c r="BP64" s="329"/>
      <c r="BQ64" s="329"/>
      <c r="BR64" s="329"/>
      <c r="BS64" s="329"/>
      <c r="BT64" s="329"/>
      <c r="BU64" s="329"/>
      <c r="BV64" s="329"/>
    </row>
    <row r="65" spans="1:74" ht="11.1" customHeight="1" x14ac:dyDescent="0.2">
      <c r="A65" s="19"/>
      <c r="B65" s="20" t="s">
        <v>1036</v>
      </c>
      <c r="C65" s="218"/>
      <c r="D65" s="218"/>
      <c r="E65" s="218"/>
      <c r="F65" s="218"/>
      <c r="G65" s="218"/>
      <c r="H65" s="218"/>
      <c r="I65" s="218"/>
      <c r="J65" s="218"/>
      <c r="K65" s="218"/>
      <c r="L65" s="218"/>
      <c r="M65" s="218"/>
      <c r="N65" s="218"/>
      <c r="O65" s="218"/>
      <c r="P65" s="218"/>
      <c r="Q65" s="218"/>
      <c r="R65" s="218"/>
      <c r="S65" s="218"/>
      <c r="T65" s="218"/>
      <c r="U65" s="218"/>
      <c r="V65" s="218"/>
      <c r="W65" s="218"/>
      <c r="X65" s="218"/>
      <c r="Y65" s="218"/>
      <c r="Z65" s="218"/>
      <c r="AA65" s="218"/>
      <c r="AB65" s="218"/>
      <c r="AC65" s="218"/>
      <c r="AD65" s="218"/>
      <c r="AE65" s="218"/>
      <c r="AF65" s="218"/>
      <c r="AG65" s="218"/>
      <c r="AH65" s="218"/>
      <c r="AI65" s="218"/>
      <c r="AJ65" s="218"/>
      <c r="AK65" s="218"/>
      <c r="AL65" s="218"/>
      <c r="AM65" s="218"/>
      <c r="AN65" s="218"/>
      <c r="AO65" s="218"/>
      <c r="AP65" s="218"/>
      <c r="AQ65" s="218"/>
      <c r="AR65" s="218"/>
      <c r="AS65" s="218"/>
      <c r="AT65" s="218"/>
      <c r="AU65" s="218"/>
      <c r="AV65" s="218"/>
      <c r="AW65" s="218"/>
      <c r="AX65" s="218"/>
      <c r="AY65" s="218"/>
      <c r="AZ65" s="218"/>
      <c r="BA65" s="218"/>
      <c r="BB65" s="218"/>
      <c r="BC65" s="218"/>
      <c r="BD65" s="218"/>
      <c r="BE65" s="218"/>
      <c r="BF65" s="218"/>
      <c r="BG65" s="218"/>
      <c r="BH65" s="218"/>
      <c r="BI65" s="329"/>
      <c r="BJ65" s="329"/>
      <c r="BK65" s="329"/>
      <c r="BL65" s="329"/>
      <c r="BM65" s="329"/>
      <c r="BN65" s="329"/>
      <c r="BO65" s="329"/>
      <c r="BP65" s="329"/>
      <c r="BQ65" s="329"/>
      <c r="BR65" s="329"/>
      <c r="BS65" s="329"/>
      <c r="BT65" s="329"/>
      <c r="BU65" s="329"/>
      <c r="BV65" s="329"/>
    </row>
    <row r="66" spans="1:74" ht="11.1" customHeight="1" x14ac:dyDescent="0.2">
      <c r="A66" s="19"/>
      <c r="B66" s="22"/>
      <c r="C66" s="218"/>
      <c r="D66" s="218"/>
      <c r="E66" s="218"/>
      <c r="F66" s="218"/>
      <c r="G66" s="218"/>
      <c r="H66" s="218"/>
      <c r="I66" s="218"/>
      <c r="J66" s="218"/>
      <c r="K66" s="218"/>
      <c r="L66" s="218"/>
      <c r="M66" s="218"/>
      <c r="N66" s="218"/>
      <c r="O66" s="218"/>
      <c r="P66" s="218"/>
      <c r="Q66" s="218"/>
      <c r="R66" s="218"/>
      <c r="S66" s="218"/>
      <c r="T66" s="218"/>
      <c r="U66" s="218"/>
      <c r="V66" s="218"/>
      <c r="W66" s="218"/>
      <c r="X66" s="218"/>
      <c r="Y66" s="218"/>
      <c r="Z66" s="218"/>
      <c r="AA66" s="218"/>
      <c r="AB66" s="218"/>
      <c r="AC66" s="218"/>
      <c r="AD66" s="218"/>
      <c r="AE66" s="218"/>
      <c r="AF66" s="218"/>
      <c r="AG66" s="218"/>
      <c r="AH66" s="218"/>
      <c r="AI66" s="218"/>
      <c r="AJ66" s="218"/>
      <c r="AK66" s="218"/>
      <c r="AL66" s="218"/>
      <c r="AM66" s="218"/>
      <c r="AN66" s="218"/>
      <c r="AO66" s="218"/>
      <c r="AP66" s="218"/>
      <c r="AQ66" s="218"/>
      <c r="AR66" s="218"/>
      <c r="AS66" s="218"/>
      <c r="AT66" s="218"/>
      <c r="AU66" s="218"/>
      <c r="AV66" s="218"/>
      <c r="AW66" s="218"/>
      <c r="AX66" s="218"/>
      <c r="AY66" s="218"/>
      <c r="AZ66" s="218"/>
      <c r="BA66" s="218"/>
      <c r="BB66" s="218"/>
      <c r="BC66" s="218"/>
      <c r="BD66" s="218"/>
      <c r="BE66" s="218"/>
      <c r="BF66" s="218"/>
      <c r="BG66" s="218"/>
      <c r="BH66" s="218"/>
      <c r="BI66" s="329"/>
      <c r="BJ66" s="329"/>
      <c r="BK66" s="329"/>
      <c r="BL66" s="329"/>
      <c r="BM66" s="329"/>
      <c r="BN66" s="329"/>
      <c r="BO66" s="329"/>
      <c r="BP66" s="329"/>
      <c r="BQ66" s="329"/>
      <c r="BR66" s="329"/>
      <c r="BS66" s="329"/>
      <c r="BT66" s="329"/>
      <c r="BU66" s="329"/>
      <c r="BV66" s="329"/>
    </row>
    <row r="67" spans="1:74" ht="11.1" customHeight="1" x14ac:dyDescent="0.2">
      <c r="A67" s="37" t="s">
        <v>735</v>
      </c>
      <c r="B67" s="41" t="s">
        <v>1037</v>
      </c>
      <c r="C67" s="241">
        <v>953.32668251999996</v>
      </c>
      <c r="D67" s="241">
        <v>741.38622091000002</v>
      </c>
      <c r="E67" s="241">
        <v>580.70753464999996</v>
      </c>
      <c r="F67" s="241">
        <v>313.80869003999999</v>
      </c>
      <c r="G67" s="241">
        <v>157.51368697000001</v>
      </c>
      <c r="H67" s="241">
        <v>38.937946015000001</v>
      </c>
      <c r="I67" s="241">
        <v>6.9552249760000002</v>
      </c>
      <c r="J67" s="241">
        <v>9.2931517379000006</v>
      </c>
      <c r="K67" s="241">
        <v>57.426649417</v>
      </c>
      <c r="L67" s="241">
        <v>255.99660954000001</v>
      </c>
      <c r="M67" s="241">
        <v>472.92264877000002</v>
      </c>
      <c r="N67" s="241">
        <v>723.62512339</v>
      </c>
      <c r="O67" s="241">
        <v>761.96784563000006</v>
      </c>
      <c r="P67" s="241">
        <v>628.73382949999996</v>
      </c>
      <c r="Q67" s="241">
        <v>380.98608512999999</v>
      </c>
      <c r="R67" s="241">
        <v>292.05558232999999</v>
      </c>
      <c r="S67" s="241">
        <v>98.770841605000001</v>
      </c>
      <c r="T67" s="241">
        <v>31.538687794000001</v>
      </c>
      <c r="U67" s="241">
        <v>4.9621992449999999</v>
      </c>
      <c r="V67" s="241">
        <v>8.7174873290000008</v>
      </c>
      <c r="W67" s="241">
        <v>60.855799171000001</v>
      </c>
      <c r="X67" s="241">
        <v>261.80768791000003</v>
      </c>
      <c r="Y67" s="241">
        <v>540.28554582000004</v>
      </c>
      <c r="Z67" s="241">
        <v>698.67248652000001</v>
      </c>
      <c r="AA67" s="241">
        <v>827.89641620999998</v>
      </c>
      <c r="AB67" s="241">
        <v>733.00900980999995</v>
      </c>
      <c r="AC67" s="241">
        <v>659.57134428999996</v>
      </c>
      <c r="AD67" s="241">
        <v>347.87961811999998</v>
      </c>
      <c r="AE67" s="241">
        <v>136.08216958</v>
      </c>
      <c r="AF67" s="241">
        <v>26.402313368000002</v>
      </c>
      <c r="AG67" s="241">
        <v>5.1482997684000003</v>
      </c>
      <c r="AH67" s="241">
        <v>11.551899240999999</v>
      </c>
      <c r="AI67" s="241">
        <v>59.482880037999998</v>
      </c>
      <c r="AJ67" s="241">
        <v>257.27693968</v>
      </c>
      <c r="AK67" s="241">
        <v>571.87190112999997</v>
      </c>
      <c r="AL67" s="241">
        <v>828.99987822000003</v>
      </c>
      <c r="AM67" s="241">
        <v>969.00788564000004</v>
      </c>
      <c r="AN67" s="241">
        <v>798.51247409999996</v>
      </c>
      <c r="AO67" s="241">
        <v>682.92361762999997</v>
      </c>
      <c r="AP67" s="241">
        <v>325.01104185000003</v>
      </c>
      <c r="AQ67" s="241">
        <v>126.73295281</v>
      </c>
      <c r="AR67" s="241">
        <v>27.789260786</v>
      </c>
      <c r="AS67" s="241">
        <v>9.8031138438000003</v>
      </c>
      <c r="AT67" s="241">
        <v>13.0343307</v>
      </c>
      <c r="AU67" s="241">
        <v>57.420373742000002</v>
      </c>
      <c r="AV67" s="241">
        <v>220.44368489999999</v>
      </c>
      <c r="AW67" s="241">
        <v>614.63266958999998</v>
      </c>
      <c r="AX67" s="241">
        <v>705.58587516</v>
      </c>
      <c r="AY67" s="241">
        <v>890.44277781999995</v>
      </c>
      <c r="AZ67" s="241">
        <v>867.48631180999996</v>
      </c>
      <c r="BA67" s="241">
        <v>583.81753862999994</v>
      </c>
      <c r="BB67" s="241">
        <v>299.55813439999997</v>
      </c>
      <c r="BC67" s="241">
        <v>118.69590214</v>
      </c>
      <c r="BD67" s="241">
        <v>24.210430757000001</v>
      </c>
      <c r="BE67" s="241">
        <v>6.3973634390000003</v>
      </c>
      <c r="BF67" s="241">
        <v>11.117591357</v>
      </c>
      <c r="BG67" s="241">
        <v>31.937934597999998</v>
      </c>
      <c r="BH67" s="241">
        <v>210.21963681</v>
      </c>
      <c r="BI67" s="334">
        <v>489.43855616000002</v>
      </c>
      <c r="BJ67" s="334">
        <v>772.91439216000003</v>
      </c>
      <c r="BK67" s="334">
        <v>848.94383278999999</v>
      </c>
      <c r="BL67" s="334">
        <v>684.47177983999995</v>
      </c>
      <c r="BM67" s="334">
        <v>557.63791946000003</v>
      </c>
      <c r="BN67" s="334">
        <v>305.63571582999998</v>
      </c>
      <c r="BO67" s="334">
        <v>132.99660066000001</v>
      </c>
      <c r="BP67" s="334">
        <v>28.342988421000001</v>
      </c>
      <c r="BQ67" s="334">
        <v>5.8909301414000002</v>
      </c>
      <c r="BR67" s="334">
        <v>10.230964052999999</v>
      </c>
      <c r="BS67" s="334">
        <v>57.799759729000002</v>
      </c>
      <c r="BT67" s="334">
        <v>251.09257213999999</v>
      </c>
      <c r="BU67" s="334">
        <v>496.32449603999999</v>
      </c>
      <c r="BV67" s="334">
        <v>784.23698521999995</v>
      </c>
    </row>
    <row r="68" spans="1:74" ht="11.1" customHeight="1" x14ac:dyDescent="0.2">
      <c r="A68" s="19"/>
      <c r="B68" s="22"/>
      <c r="C68" s="218"/>
      <c r="D68" s="218"/>
      <c r="E68" s="218"/>
      <c r="F68" s="218"/>
      <c r="G68" s="218"/>
      <c r="H68" s="218"/>
      <c r="I68" s="218"/>
      <c r="J68" s="218"/>
      <c r="K68" s="218"/>
      <c r="L68" s="218"/>
      <c r="M68" s="218"/>
      <c r="N68" s="218"/>
      <c r="O68" s="218"/>
      <c r="P68" s="218"/>
      <c r="Q68" s="218"/>
      <c r="R68" s="218"/>
      <c r="S68" s="218"/>
      <c r="T68" s="218"/>
      <c r="U68" s="218"/>
      <c r="V68" s="218"/>
      <c r="W68" s="218"/>
      <c r="X68" s="218"/>
      <c r="Y68" s="218"/>
      <c r="Z68" s="218"/>
      <c r="AA68" s="218"/>
      <c r="AB68" s="218"/>
      <c r="AC68" s="218"/>
      <c r="AD68" s="218"/>
      <c r="AE68" s="218"/>
      <c r="AF68" s="218"/>
      <c r="AG68" s="218"/>
      <c r="AH68" s="218"/>
      <c r="AI68" s="218"/>
      <c r="AJ68" s="218"/>
      <c r="AK68" s="218"/>
      <c r="AL68" s="218"/>
      <c r="AM68" s="218"/>
      <c r="AN68" s="218"/>
      <c r="AO68" s="218"/>
      <c r="AP68" s="218"/>
      <c r="AQ68" s="218"/>
      <c r="AR68" s="218"/>
      <c r="AS68" s="218"/>
      <c r="AT68" s="218"/>
      <c r="AU68" s="218"/>
      <c r="AV68" s="218"/>
      <c r="AW68" s="218"/>
      <c r="AX68" s="218"/>
      <c r="AY68" s="218"/>
      <c r="AZ68" s="218"/>
      <c r="BA68" s="218"/>
      <c r="BB68" s="218"/>
      <c r="BC68" s="218"/>
      <c r="BD68" s="218"/>
      <c r="BE68" s="218"/>
      <c r="BF68" s="218"/>
      <c r="BG68" s="218"/>
      <c r="BH68" s="218"/>
      <c r="BI68" s="329"/>
      <c r="BJ68" s="329"/>
      <c r="BK68" s="329"/>
      <c r="BL68" s="329"/>
      <c r="BM68" s="329"/>
      <c r="BN68" s="329"/>
      <c r="BO68" s="329"/>
      <c r="BP68" s="329"/>
      <c r="BQ68" s="329"/>
      <c r="BR68" s="329"/>
      <c r="BS68" s="329"/>
      <c r="BT68" s="329"/>
      <c r="BU68" s="329"/>
      <c r="BV68" s="329"/>
    </row>
    <row r="69" spans="1:74" ht="11.1" customHeight="1" x14ac:dyDescent="0.2">
      <c r="A69" s="37" t="s">
        <v>742</v>
      </c>
      <c r="B69" s="42" t="s">
        <v>6</v>
      </c>
      <c r="C69" s="271">
        <v>5.8762196621999996</v>
      </c>
      <c r="D69" s="271">
        <v>9.5740069316999996</v>
      </c>
      <c r="E69" s="271">
        <v>25.173767486999999</v>
      </c>
      <c r="F69" s="271">
        <v>54.183735159999998</v>
      </c>
      <c r="G69" s="271">
        <v>106.89376007</v>
      </c>
      <c r="H69" s="271">
        <v>259.19333781</v>
      </c>
      <c r="I69" s="271">
        <v>404.31112030999998</v>
      </c>
      <c r="J69" s="271">
        <v>349.65630850999997</v>
      </c>
      <c r="K69" s="271">
        <v>175.50976141999999</v>
      </c>
      <c r="L69" s="271">
        <v>49.621836248000001</v>
      </c>
      <c r="M69" s="271">
        <v>18.390767880999999</v>
      </c>
      <c r="N69" s="271">
        <v>11.278359174</v>
      </c>
      <c r="O69" s="271">
        <v>12.009400109</v>
      </c>
      <c r="P69" s="271">
        <v>13.286380662999999</v>
      </c>
      <c r="Q69" s="271">
        <v>48.853311232999999</v>
      </c>
      <c r="R69" s="271">
        <v>48.844315807000001</v>
      </c>
      <c r="S69" s="271">
        <v>154.78691103</v>
      </c>
      <c r="T69" s="271">
        <v>233.00224007</v>
      </c>
      <c r="U69" s="271">
        <v>401.07851106999999</v>
      </c>
      <c r="V69" s="271">
        <v>327.95085082999998</v>
      </c>
      <c r="W69" s="271">
        <v>173.92661616999999</v>
      </c>
      <c r="X69" s="271">
        <v>55.380568619000002</v>
      </c>
      <c r="Y69" s="271">
        <v>14.015315154</v>
      </c>
      <c r="Z69" s="271">
        <v>11.417258766</v>
      </c>
      <c r="AA69" s="271">
        <v>14.978270910000001</v>
      </c>
      <c r="AB69" s="271">
        <v>10.799356020999999</v>
      </c>
      <c r="AC69" s="271">
        <v>11.117632064</v>
      </c>
      <c r="AD69" s="271">
        <v>34.107491381999999</v>
      </c>
      <c r="AE69" s="271">
        <v>99.545188237000005</v>
      </c>
      <c r="AF69" s="271">
        <v>244.66362907000001</v>
      </c>
      <c r="AG69" s="271">
        <v>338.51784007999998</v>
      </c>
      <c r="AH69" s="271">
        <v>288.35988046</v>
      </c>
      <c r="AI69" s="271">
        <v>177.19471199</v>
      </c>
      <c r="AJ69" s="271">
        <v>56.082436127000001</v>
      </c>
      <c r="AK69" s="271">
        <v>17.710617139</v>
      </c>
      <c r="AL69" s="271">
        <v>13.328319069000001</v>
      </c>
      <c r="AM69" s="271">
        <v>7.1970254756000003</v>
      </c>
      <c r="AN69" s="271">
        <v>11.972402277</v>
      </c>
      <c r="AO69" s="271">
        <v>15.167911465</v>
      </c>
      <c r="AP69" s="271">
        <v>37.430034806000002</v>
      </c>
      <c r="AQ69" s="271">
        <v>113.66106438</v>
      </c>
      <c r="AR69" s="271">
        <v>242.14229237999999</v>
      </c>
      <c r="AS69" s="271">
        <v>300.53644945999997</v>
      </c>
      <c r="AT69" s="271">
        <v>291.71724316000001</v>
      </c>
      <c r="AU69" s="271">
        <v>182.65147272999999</v>
      </c>
      <c r="AV69" s="271">
        <v>74.139585070999999</v>
      </c>
      <c r="AW69" s="271">
        <v>11.09036877</v>
      </c>
      <c r="AX69" s="271">
        <v>10.413349938</v>
      </c>
      <c r="AY69" s="271">
        <v>9.4085950964999991</v>
      </c>
      <c r="AZ69" s="271">
        <v>7.4645123372000004</v>
      </c>
      <c r="BA69" s="271">
        <v>29.996290192</v>
      </c>
      <c r="BB69" s="271">
        <v>53.418086963999997</v>
      </c>
      <c r="BC69" s="271">
        <v>125.16506664000001</v>
      </c>
      <c r="BD69" s="271">
        <v>255.38602309000001</v>
      </c>
      <c r="BE69" s="271">
        <v>335.80555089000001</v>
      </c>
      <c r="BF69" s="271">
        <v>314.79959335000001</v>
      </c>
      <c r="BG69" s="271">
        <v>222.90528258000001</v>
      </c>
      <c r="BH69" s="271">
        <v>78.901867659999994</v>
      </c>
      <c r="BI69" s="336">
        <v>18.736534597999999</v>
      </c>
      <c r="BJ69" s="336">
        <v>9.1597862249999995</v>
      </c>
      <c r="BK69" s="336">
        <v>9.3373527035000006</v>
      </c>
      <c r="BL69" s="336">
        <v>9.0843352495000005</v>
      </c>
      <c r="BM69" s="336">
        <v>19.184555541999998</v>
      </c>
      <c r="BN69" s="336">
        <v>36.299989652999997</v>
      </c>
      <c r="BO69" s="336">
        <v>115.5085022</v>
      </c>
      <c r="BP69" s="336">
        <v>237.77142140999999</v>
      </c>
      <c r="BQ69" s="336">
        <v>348.14739584</v>
      </c>
      <c r="BR69" s="336">
        <v>324.48874222000001</v>
      </c>
      <c r="BS69" s="336">
        <v>178.89856785000001</v>
      </c>
      <c r="BT69" s="336">
        <v>65.803344476999996</v>
      </c>
      <c r="BU69" s="336">
        <v>20.364838332000001</v>
      </c>
      <c r="BV69" s="336">
        <v>9.7794442784999998</v>
      </c>
    </row>
    <row r="70" spans="1:74" s="277" customFormat="1" ht="11.1" customHeight="1" x14ac:dyDescent="0.2">
      <c r="A70" s="16"/>
      <c r="C70" s="278"/>
      <c r="D70" s="278"/>
      <c r="E70" s="278"/>
      <c r="F70" s="278"/>
      <c r="G70" s="278"/>
      <c r="H70" s="278"/>
      <c r="I70" s="278"/>
      <c r="J70" s="278"/>
      <c r="K70" s="278"/>
      <c r="L70" s="278"/>
      <c r="M70" s="278"/>
      <c r="N70" s="278"/>
      <c r="O70" s="278"/>
      <c r="P70" s="278"/>
      <c r="Q70" s="278"/>
      <c r="R70" s="278"/>
      <c r="S70" s="278"/>
      <c r="T70" s="278"/>
      <c r="U70" s="278"/>
      <c r="V70" s="278"/>
      <c r="W70" s="278"/>
      <c r="X70" s="278"/>
      <c r="Y70" s="278"/>
      <c r="Z70" s="278"/>
      <c r="AA70" s="278"/>
      <c r="AB70" s="278"/>
      <c r="AC70" s="278"/>
      <c r="AD70" s="278"/>
      <c r="AE70" s="278"/>
      <c r="AF70" s="278"/>
      <c r="AG70" s="278"/>
      <c r="AH70" s="278"/>
      <c r="AI70" s="278"/>
      <c r="AJ70" s="278"/>
      <c r="AK70" s="278"/>
      <c r="AL70" s="278"/>
      <c r="AM70" s="278"/>
      <c r="AN70" s="278"/>
      <c r="AO70" s="278"/>
      <c r="AP70" s="278"/>
      <c r="AQ70" s="278"/>
      <c r="AR70" s="278"/>
      <c r="AS70" s="278"/>
      <c r="AT70" s="278"/>
      <c r="AU70" s="278"/>
      <c r="AV70" s="278"/>
      <c r="AW70" s="278"/>
      <c r="AX70" s="278"/>
      <c r="AY70" s="337"/>
      <c r="AZ70" s="337"/>
      <c r="BA70" s="337"/>
      <c r="BB70" s="337"/>
      <c r="BC70" s="337"/>
      <c r="BD70" s="337"/>
      <c r="BE70" s="337"/>
      <c r="BF70" s="669"/>
      <c r="BG70" s="337"/>
      <c r="BH70" s="337"/>
      <c r="BI70" s="337"/>
      <c r="BJ70" s="337"/>
      <c r="BK70" s="337"/>
      <c r="BL70" s="337"/>
      <c r="BM70" s="337"/>
      <c r="BN70" s="337"/>
      <c r="BO70" s="337"/>
      <c r="BP70" s="337"/>
      <c r="BQ70" s="337"/>
      <c r="BR70" s="337"/>
      <c r="BS70" s="337"/>
      <c r="BT70" s="337"/>
      <c r="BU70" s="337"/>
      <c r="BV70" s="337"/>
    </row>
    <row r="71" spans="1:74" s="277" customFormat="1" ht="12" customHeight="1" x14ac:dyDescent="0.2">
      <c r="A71" s="16"/>
      <c r="B71" s="771" t="s">
        <v>1064</v>
      </c>
      <c r="C71" s="768"/>
      <c r="D71" s="768"/>
      <c r="E71" s="768"/>
      <c r="F71" s="768"/>
      <c r="G71" s="768"/>
      <c r="H71" s="768"/>
      <c r="I71" s="768"/>
      <c r="J71" s="768"/>
      <c r="K71" s="768"/>
      <c r="L71" s="768"/>
      <c r="M71" s="768"/>
      <c r="N71" s="768"/>
      <c r="O71" s="768"/>
      <c r="P71" s="768"/>
      <c r="Q71" s="768"/>
      <c r="AY71" s="498"/>
      <c r="AZ71" s="498"/>
      <c r="BA71" s="498"/>
      <c r="BB71" s="498"/>
      <c r="BC71" s="498"/>
      <c r="BD71" s="498"/>
      <c r="BE71" s="498"/>
      <c r="BF71" s="670"/>
      <c r="BG71" s="498"/>
      <c r="BH71" s="498"/>
      <c r="BI71" s="498"/>
      <c r="BJ71" s="498"/>
    </row>
    <row r="72" spans="1:74" s="277" customFormat="1" ht="12" customHeight="1" x14ac:dyDescent="0.2">
      <c r="A72" s="16"/>
      <c r="B72" s="773" t="s">
        <v>140</v>
      </c>
      <c r="C72" s="768"/>
      <c r="D72" s="768"/>
      <c r="E72" s="768"/>
      <c r="F72" s="768"/>
      <c r="G72" s="768"/>
      <c r="H72" s="768"/>
      <c r="I72" s="768"/>
      <c r="J72" s="768"/>
      <c r="K72" s="768"/>
      <c r="L72" s="768"/>
      <c r="M72" s="768"/>
      <c r="N72" s="768"/>
      <c r="O72" s="768"/>
      <c r="P72" s="768"/>
      <c r="Q72" s="768"/>
      <c r="AY72" s="498"/>
      <c r="AZ72" s="498"/>
      <c r="BA72" s="498"/>
      <c r="BB72" s="498"/>
      <c r="BC72" s="498"/>
      <c r="BD72" s="498"/>
      <c r="BE72" s="498"/>
      <c r="BF72" s="670"/>
      <c r="BG72" s="498"/>
      <c r="BH72" s="498"/>
      <c r="BI72" s="498"/>
      <c r="BJ72" s="498"/>
    </row>
    <row r="73" spans="1:74" s="433" customFormat="1" ht="12" customHeight="1" x14ac:dyDescent="0.2">
      <c r="A73" s="432"/>
      <c r="B73" s="749" t="s">
        <v>1065</v>
      </c>
      <c r="C73" s="772"/>
      <c r="D73" s="772"/>
      <c r="E73" s="772"/>
      <c r="F73" s="772"/>
      <c r="G73" s="772"/>
      <c r="H73" s="772"/>
      <c r="I73" s="772"/>
      <c r="J73" s="772"/>
      <c r="K73" s="772"/>
      <c r="L73" s="772"/>
      <c r="M73" s="772"/>
      <c r="N73" s="772"/>
      <c r="O73" s="772"/>
      <c r="P73" s="772"/>
      <c r="Q73" s="751"/>
      <c r="AY73" s="499"/>
      <c r="AZ73" s="499"/>
      <c r="BA73" s="499"/>
      <c r="BB73" s="499"/>
      <c r="BC73" s="499"/>
      <c r="BD73" s="499"/>
      <c r="BE73" s="499"/>
      <c r="BF73" s="618"/>
      <c r="BG73" s="499"/>
      <c r="BH73" s="499"/>
      <c r="BI73" s="499"/>
      <c r="BJ73" s="499"/>
    </row>
    <row r="74" spans="1:74" s="433" customFormat="1" ht="12" customHeight="1" x14ac:dyDescent="0.2">
      <c r="A74" s="432"/>
      <c r="B74" s="749" t="s">
        <v>1066</v>
      </c>
      <c r="C74" s="750"/>
      <c r="D74" s="750"/>
      <c r="E74" s="750"/>
      <c r="F74" s="750"/>
      <c r="G74" s="750"/>
      <c r="H74" s="750"/>
      <c r="I74" s="750"/>
      <c r="J74" s="750"/>
      <c r="K74" s="750"/>
      <c r="L74" s="750"/>
      <c r="M74" s="750"/>
      <c r="N74" s="750"/>
      <c r="O74" s="750"/>
      <c r="P74" s="750"/>
      <c r="Q74" s="751"/>
      <c r="AY74" s="499"/>
      <c r="AZ74" s="499"/>
      <c r="BA74" s="499"/>
      <c r="BB74" s="499"/>
      <c r="BC74" s="499"/>
      <c r="BD74" s="499"/>
      <c r="BE74" s="499"/>
      <c r="BF74" s="618"/>
      <c r="BG74" s="499"/>
      <c r="BH74" s="499"/>
      <c r="BI74" s="499"/>
      <c r="BJ74" s="499"/>
    </row>
    <row r="75" spans="1:74" s="433" customFormat="1" ht="12" customHeight="1" x14ac:dyDescent="0.2">
      <c r="A75" s="432"/>
      <c r="B75" s="749" t="s">
        <v>1067</v>
      </c>
      <c r="C75" s="750"/>
      <c r="D75" s="750"/>
      <c r="E75" s="750"/>
      <c r="F75" s="750"/>
      <c r="G75" s="750"/>
      <c r="H75" s="750"/>
      <c r="I75" s="750"/>
      <c r="J75" s="750"/>
      <c r="K75" s="750"/>
      <c r="L75" s="750"/>
      <c r="M75" s="750"/>
      <c r="N75" s="750"/>
      <c r="O75" s="750"/>
      <c r="P75" s="750"/>
      <c r="Q75" s="751"/>
      <c r="AY75" s="499"/>
      <c r="AZ75" s="499"/>
      <c r="BA75" s="499"/>
      <c r="BB75" s="499"/>
      <c r="BC75" s="499"/>
      <c r="BD75" s="499"/>
      <c r="BE75" s="499"/>
      <c r="BF75" s="618"/>
      <c r="BG75" s="499"/>
      <c r="BH75" s="499"/>
      <c r="BI75" s="499"/>
      <c r="BJ75" s="499"/>
    </row>
    <row r="76" spans="1:74" s="433" customFormat="1" ht="12" customHeight="1" x14ac:dyDescent="0.2">
      <c r="A76" s="432"/>
      <c r="B76" s="749" t="s">
        <v>1078</v>
      </c>
      <c r="C76" s="751"/>
      <c r="D76" s="751"/>
      <c r="E76" s="751"/>
      <c r="F76" s="751"/>
      <c r="G76" s="751"/>
      <c r="H76" s="751"/>
      <c r="I76" s="751"/>
      <c r="J76" s="751"/>
      <c r="K76" s="751"/>
      <c r="L76" s="751"/>
      <c r="M76" s="751"/>
      <c r="N76" s="751"/>
      <c r="O76" s="751"/>
      <c r="P76" s="751"/>
      <c r="Q76" s="751"/>
      <c r="AY76" s="499"/>
      <c r="AZ76" s="499"/>
      <c r="BA76" s="499"/>
      <c r="BB76" s="499"/>
      <c r="BC76" s="499"/>
      <c r="BD76" s="499"/>
      <c r="BE76" s="499"/>
      <c r="BF76" s="618"/>
      <c r="BG76" s="499"/>
      <c r="BH76" s="499"/>
      <c r="BI76" s="499"/>
      <c r="BJ76" s="499"/>
    </row>
    <row r="77" spans="1:74" s="433" customFormat="1" ht="12" customHeight="1" x14ac:dyDescent="0.2">
      <c r="A77" s="432"/>
      <c r="B77" s="749" t="s">
        <v>1083</v>
      </c>
      <c r="C77" s="750"/>
      <c r="D77" s="750"/>
      <c r="E77" s="750"/>
      <c r="F77" s="750"/>
      <c r="G77" s="750"/>
      <c r="H77" s="750"/>
      <c r="I77" s="750"/>
      <c r="J77" s="750"/>
      <c r="K77" s="750"/>
      <c r="L77" s="750"/>
      <c r="M77" s="750"/>
      <c r="N77" s="750"/>
      <c r="O77" s="750"/>
      <c r="P77" s="750"/>
      <c r="Q77" s="751"/>
      <c r="AY77" s="499"/>
      <c r="AZ77" s="499"/>
      <c r="BA77" s="499"/>
      <c r="BB77" s="499"/>
      <c r="BC77" s="499"/>
      <c r="BD77" s="499"/>
      <c r="BE77" s="499"/>
      <c r="BF77" s="618"/>
      <c r="BG77" s="499"/>
      <c r="BH77" s="499"/>
      <c r="BI77" s="499"/>
      <c r="BJ77" s="499"/>
    </row>
    <row r="78" spans="1:74" s="433" customFormat="1" ht="12" customHeight="1" x14ac:dyDescent="0.2">
      <c r="A78" s="432"/>
      <c r="B78" s="749" t="s">
        <v>1084</v>
      </c>
      <c r="C78" s="751"/>
      <c r="D78" s="751"/>
      <c r="E78" s="751"/>
      <c r="F78" s="751"/>
      <c r="G78" s="751"/>
      <c r="H78" s="751"/>
      <c r="I78" s="751"/>
      <c r="J78" s="751"/>
      <c r="K78" s="751"/>
      <c r="L78" s="751"/>
      <c r="M78" s="751"/>
      <c r="N78" s="751"/>
      <c r="O78" s="751"/>
      <c r="P78" s="751"/>
      <c r="Q78" s="751"/>
      <c r="AY78" s="499"/>
      <c r="AZ78" s="499"/>
      <c r="BA78" s="499"/>
      <c r="BB78" s="499"/>
      <c r="BC78" s="499"/>
      <c r="BD78" s="499"/>
      <c r="BE78" s="499"/>
      <c r="BF78" s="618"/>
      <c r="BG78" s="499"/>
      <c r="BH78" s="499"/>
      <c r="BI78" s="499"/>
      <c r="BJ78" s="499"/>
    </row>
    <row r="79" spans="1:74" s="433" customFormat="1" ht="12" customHeight="1" x14ac:dyDescent="0.2">
      <c r="A79" s="432"/>
      <c r="B79" s="749" t="s">
        <v>1090</v>
      </c>
      <c r="C79" s="750"/>
      <c r="D79" s="750"/>
      <c r="E79" s="750"/>
      <c r="F79" s="750"/>
      <c r="G79" s="750"/>
      <c r="H79" s="750"/>
      <c r="I79" s="750"/>
      <c r="J79" s="750"/>
      <c r="K79" s="750"/>
      <c r="L79" s="750"/>
      <c r="M79" s="750"/>
      <c r="N79" s="750"/>
      <c r="O79" s="750"/>
      <c r="P79" s="750"/>
      <c r="Q79" s="751"/>
      <c r="AY79" s="499"/>
      <c r="AZ79" s="499"/>
      <c r="BA79" s="499"/>
      <c r="BB79" s="499"/>
      <c r="BC79" s="499"/>
      <c r="BD79" s="499"/>
      <c r="BE79" s="499"/>
      <c r="BF79" s="618"/>
      <c r="BG79" s="499"/>
      <c r="BH79" s="499"/>
      <c r="BI79" s="499"/>
      <c r="BJ79" s="499"/>
    </row>
    <row r="80" spans="1:74" s="433" customFormat="1" ht="12" customHeight="1" x14ac:dyDescent="0.2">
      <c r="A80" s="432"/>
      <c r="B80" s="757" t="s">
        <v>1091</v>
      </c>
      <c r="C80" s="758"/>
      <c r="D80" s="758"/>
      <c r="E80" s="758"/>
      <c r="F80" s="758"/>
      <c r="G80" s="758"/>
      <c r="H80" s="758"/>
      <c r="I80" s="758"/>
      <c r="J80" s="758"/>
      <c r="K80" s="758"/>
      <c r="L80" s="758"/>
      <c r="M80" s="758"/>
      <c r="N80" s="758"/>
      <c r="O80" s="758"/>
      <c r="P80" s="758"/>
      <c r="Q80" s="754"/>
      <c r="AY80" s="499"/>
      <c r="AZ80" s="499"/>
      <c r="BA80" s="499"/>
      <c r="BB80" s="499"/>
      <c r="BC80" s="499"/>
      <c r="BD80" s="499"/>
      <c r="BE80" s="499"/>
      <c r="BF80" s="618"/>
      <c r="BG80" s="499"/>
      <c r="BH80" s="499"/>
      <c r="BI80" s="499"/>
      <c r="BJ80" s="499"/>
    </row>
    <row r="81" spans="1:74" s="433" customFormat="1" ht="12" customHeight="1" x14ac:dyDescent="0.2">
      <c r="A81" s="432"/>
      <c r="B81" s="757" t="s">
        <v>1092</v>
      </c>
      <c r="C81" s="758"/>
      <c r="D81" s="758"/>
      <c r="E81" s="758"/>
      <c r="F81" s="758"/>
      <c r="G81" s="758"/>
      <c r="H81" s="758"/>
      <c r="I81" s="758"/>
      <c r="J81" s="758"/>
      <c r="K81" s="758"/>
      <c r="L81" s="758"/>
      <c r="M81" s="758"/>
      <c r="N81" s="758"/>
      <c r="O81" s="758"/>
      <c r="P81" s="758"/>
      <c r="Q81" s="754"/>
      <c r="AY81" s="499"/>
      <c r="AZ81" s="499"/>
      <c r="BA81" s="499"/>
      <c r="BB81" s="499"/>
      <c r="BC81" s="499"/>
      <c r="BD81" s="499"/>
      <c r="BE81" s="499"/>
      <c r="BF81" s="618"/>
      <c r="BG81" s="499"/>
      <c r="BH81" s="499"/>
      <c r="BI81" s="499"/>
      <c r="BJ81" s="499"/>
    </row>
    <row r="82" spans="1:74" s="433" customFormat="1" ht="12" customHeight="1" x14ac:dyDescent="0.2">
      <c r="A82" s="432"/>
      <c r="B82" s="759" t="s">
        <v>1093</v>
      </c>
      <c r="C82" s="754"/>
      <c r="D82" s="754"/>
      <c r="E82" s="754"/>
      <c r="F82" s="754"/>
      <c r="G82" s="754"/>
      <c r="H82" s="754"/>
      <c r="I82" s="754"/>
      <c r="J82" s="754"/>
      <c r="K82" s="754"/>
      <c r="L82" s="754"/>
      <c r="M82" s="754"/>
      <c r="N82" s="754"/>
      <c r="O82" s="754"/>
      <c r="P82" s="754"/>
      <c r="Q82" s="754"/>
      <c r="AY82" s="499"/>
      <c r="AZ82" s="499"/>
      <c r="BA82" s="499"/>
      <c r="BB82" s="499"/>
      <c r="BC82" s="499"/>
      <c r="BD82" s="499"/>
      <c r="BE82" s="499"/>
      <c r="BF82" s="618"/>
      <c r="BG82" s="499"/>
      <c r="BH82" s="499"/>
      <c r="BI82" s="499"/>
      <c r="BJ82" s="499"/>
    </row>
    <row r="83" spans="1:74" s="433" customFormat="1" ht="12" customHeight="1" x14ac:dyDescent="0.2">
      <c r="A83" s="432"/>
      <c r="B83" s="759" t="s">
        <v>1094</v>
      </c>
      <c r="C83" s="754"/>
      <c r="D83" s="754"/>
      <c r="E83" s="754"/>
      <c r="F83" s="754"/>
      <c r="G83" s="754"/>
      <c r="H83" s="754"/>
      <c r="I83" s="754"/>
      <c r="J83" s="754"/>
      <c r="K83" s="754"/>
      <c r="L83" s="754"/>
      <c r="M83" s="754"/>
      <c r="N83" s="754"/>
      <c r="O83" s="754"/>
      <c r="P83" s="754"/>
      <c r="Q83" s="754"/>
      <c r="AY83" s="499"/>
      <c r="AZ83" s="499"/>
      <c r="BA83" s="499"/>
      <c r="BB83" s="499"/>
      <c r="BC83" s="499"/>
      <c r="BD83" s="499"/>
      <c r="BE83" s="499"/>
      <c r="BF83" s="618"/>
      <c r="BG83" s="499"/>
      <c r="BH83" s="499"/>
      <c r="BI83" s="499"/>
      <c r="BJ83" s="499"/>
    </row>
    <row r="84" spans="1:74" s="433" customFormat="1" ht="12" customHeight="1" x14ac:dyDescent="0.2">
      <c r="A84" s="432"/>
      <c r="B84" s="752" t="s">
        <v>1095</v>
      </c>
      <c r="C84" s="753"/>
      <c r="D84" s="753"/>
      <c r="E84" s="753"/>
      <c r="F84" s="753"/>
      <c r="G84" s="753"/>
      <c r="H84" s="753"/>
      <c r="I84" s="753"/>
      <c r="J84" s="753"/>
      <c r="K84" s="753"/>
      <c r="L84" s="753"/>
      <c r="M84" s="753"/>
      <c r="N84" s="753"/>
      <c r="O84" s="753"/>
      <c r="P84" s="753"/>
      <c r="Q84" s="754"/>
      <c r="AY84" s="499"/>
      <c r="AZ84" s="499"/>
      <c r="BA84" s="499"/>
      <c r="BB84" s="499"/>
      <c r="BC84" s="499"/>
      <c r="BD84" s="499"/>
      <c r="BE84" s="499"/>
      <c r="BF84" s="618"/>
      <c r="BG84" s="499"/>
      <c r="BH84" s="499"/>
      <c r="BI84" s="499"/>
      <c r="BJ84" s="499"/>
    </row>
    <row r="85" spans="1:74" s="434" customFormat="1" ht="12" customHeight="1" x14ac:dyDescent="0.2">
      <c r="A85" s="432"/>
      <c r="B85" s="755" t="s">
        <v>1211</v>
      </c>
      <c r="C85" s="754"/>
      <c r="D85" s="754"/>
      <c r="E85" s="754"/>
      <c r="F85" s="754"/>
      <c r="G85" s="754"/>
      <c r="H85" s="754"/>
      <c r="I85" s="754"/>
      <c r="J85" s="754"/>
      <c r="K85" s="754"/>
      <c r="L85" s="754"/>
      <c r="M85" s="754"/>
      <c r="N85" s="754"/>
      <c r="O85" s="754"/>
      <c r="P85" s="754"/>
      <c r="Q85" s="754"/>
      <c r="AY85" s="500"/>
      <c r="AZ85" s="500"/>
      <c r="BA85" s="500"/>
      <c r="BB85" s="500"/>
      <c r="BC85" s="500"/>
      <c r="BD85" s="500"/>
      <c r="BE85" s="500"/>
      <c r="BF85" s="671"/>
      <c r="BG85" s="500"/>
      <c r="BH85" s="500"/>
      <c r="BI85" s="500"/>
      <c r="BJ85" s="500"/>
    </row>
    <row r="86" spans="1:74" s="434" customFormat="1" ht="12" customHeight="1" x14ac:dyDescent="0.2">
      <c r="A86" s="432"/>
      <c r="B86" s="756" t="s">
        <v>1096</v>
      </c>
      <c r="C86" s="754"/>
      <c r="D86" s="754"/>
      <c r="E86" s="754"/>
      <c r="F86" s="754"/>
      <c r="G86" s="754"/>
      <c r="H86" s="754"/>
      <c r="I86" s="754"/>
      <c r="J86" s="754"/>
      <c r="K86" s="754"/>
      <c r="L86" s="754"/>
      <c r="M86" s="754"/>
      <c r="N86" s="754"/>
      <c r="O86" s="754"/>
      <c r="P86" s="754"/>
      <c r="Q86" s="754"/>
      <c r="AY86" s="500"/>
      <c r="AZ86" s="500"/>
      <c r="BA86" s="500"/>
      <c r="BB86" s="500"/>
      <c r="BC86" s="500"/>
      <c r="BD86" s="500"/>
      <c r="BE86" s="500"/>
      <c r="BF86" s="671"/>
      <c r="BG86" s="500"/>
      <c r="BH86" s="500"/>
      <c r="BI86" s="500"/>
      <c r="BJ86" s="500"/>
    </row>
    <row r="87" spans="1:74" x14ac:dyDescent="0.2">
      <c r="BK87" s="338"/>
      <c r="BL87" s="338"/>
      <c r="BM87" s="338"/>
      <c r="BN87" s="338"/>
      <c r="BO87" s="338"/>
      <c r="BP87" s="338"/>
      <c r="BQ87" s="338"/>
      <c r="BR87" s="338"/>
      <c r="BS87" s="338"/>
      <c r="BT87" s="338"/>
      <c r="BU87" s="338"/>
      <c r="BV87" s="338"/>
    </row>
    <row r="88" spans="1:74" x14ac:dyDescent="0.2">
      <c r="BK88" s="338"/>
      <c r="BL88" s="338"/>
      <c r="BM88" s="338"/>
      <c r="BN88" s="338"/>
      <c r="BO88" s="338"/>
      <c r="BP88" s="338"/>
      <c r="BQ88" s="338"/>
      <c r="BR88" s="338"/>
      <c r="BS88" s="338"/>
      <c r="BT88" s="338"/>
      <c r="BU88" s="338"/>
      <c r="BV88" s="338"/>
    </row>
    <row r="89" spans="1:74" x14ac:dyDescent="0.2">
      <c r="BK89" s="338"/>
      <c r="BL89" s="338"/>
      <c r="BM89" s="338"/>
      <c r="BN89" s="338"/>
      <c r="BO89" s="338"/>
      <c r="BP89" s="338"/>
      <c r="BQ89" s="338"/>
      <c r="BR89" s="338"/>
      <c r="BS89" s="338"/>
      <c r="BT89" s="338"/>
      <c r="BU89" s="338"/>
      <c r="BV89" s="338"/>
    </row>
    <row r="90" spans="1:74" x14ac:dyDescent="0.2">
      <c r="BK90" s="338"/>
      <c r="BL90" s="338"/>
      <c r="BM90" s="338"/>
      <c r="BN90" s="338"/>
      <c r="BO90" s="338"/>
      <c r="BP90" s="338"/>
      <c r="BQ90" s="338"/>
      <c r="BR90" s="338"/>
      <c r="BS90" s="338"/>
      <c r="BT90" s="338"/>
      <c r="BU90" s="338"/>
      <c r="BV90" s="338"/>
    </row>
    <row r="91" spans="1:74" x14ac:dyDescent="0.2">
      <c r="BK91" s="338"/>
      <c r="BL91" s="338"/>
      <c r="BM91" s="338"/>
      <c r="BN91" s="338"/>
      <c r="BO91" s="338"/>
      <c r="BP91" s="338"/>
      <c r="BQ91" s="338"/>
      <c r="BR91" s="338"/>
      <c r="BS91" s="338"/>
      <c r="BT91" s="338"/>
      <c r="BU91" s="338"/>
      <c r="BV91" s="338"/>
    </row>
    <row r="92" spans="1:74" x14ac:dyDescent="0.2">
      <c r="BK92" s="338"/>
      <c r="BL92" s="338"/>
      <c r="BM92" s="338"/>
      <c r="BN92" s="338"/>
      <c r="BO92" s="338"/>
      <c r="BP92" s="338"/>
      <c r="BQ92" s="338"/>
      <c r="BR92" s="338"/>
      <c r="BS92" s="338"/>
      <c r="BT92" s="338"/>
      <c r="BU92" s="338"/>
      <c r="BV92" s="338"/>
    </row>
    <row r="93" spans="1:74" x14ac:dyDescent="0.2">
      <c r="BK93" s="338"/>
      <c r="BL93" s="338"/>
      <c r="BM93" s="338"/>
      <c r="BN93" s="338"/>
      <c r="BO93" s="338"/>
      <c r="BP93" s="338"/>
      <c r="BQ93" s="338"/>
      <c r="BR93" s="338"/>
      <c r="BS93" s="338"/>
      <c r="BT93" s="338"/>
      <c r="BU93" s="338"/>
      <c r="BV93" s="338"/>
    </row>
    <row r="94" spans="1:74" x14ac:dyDescent="0.2">
      <c r="BK94" s="338"/>
      <c r="BL94" s="338"/>
      <c r="BM94" s="338"/>
      <c r="BN94" s="338"/>
      <c r="BO94" s="338"/>
      <c r="BP94" s="338"/>
      <c r="BQ94" s="338"/>
      <c r="BR94" s="338"/>
      <c r="BS94" s="338"/>
      <c r="BT94" s="338"/>
      <c r="BU94" s="338"/>
      <c r="BV94" s="338"/>
    </row>
    <row r="95" spans="1:74" x14ac:dyDescent="0.2">
      <c r="BK95" s="338"/>
      <c r="BL95" s="338"/>
      <c r="BM95" s="338"/>
      <c r="BN95" s="338"/>
      <c r="BO95" s="338"/>
      <c r="BP95" s="338"/>
      <c r="BQ95" s="338"/>
      <c r="BR95" s="338"/>
      <c r="BS95" s="338"/>
      <c r="BT95" s="338"/>
      <c r="BU95" s="338"/>
      <c r="BV95" s="338"/>
    </row>
    <row r="96" spans="1:74" x14ac:dyDescent="0.2">
      <c r="BK96" s="338"/>
      <c r="BL96" s="338"/>
      <c r="BM96" s="338"/>
      <c r="BN96" s="338"/>
      <c r="BO96" s="338"/>
      <c r="BP96" s="338"/>
      <c r="BQ96" s="338"/>
      <c r="BR96" s="338"/>
      <c r="BS96" s="338"/>
      <c r="BT96" s="338"/>
      <c r="BU96" s="338"/>
      <c r="BV96" s="338"/>
    </row>
    <row r="97" spans="63:74" x14ac:dyDescent="0.2">
      <c r="BK97" s="338"/>
      <c r="BL97" s="338"/>
      <c r="BM97" s="338"/>
      <c r="BN97" s="338"/>
      <c r="BO97" s="338"/>
      <c r="BP97" s="338"/>
      <c r="BQ97" s="338"/>
      <c r="BR97" s="338"/>
      <c r="BS97" s="338"/>
      <c r="BT97" s="338"/>
      <c r="BU97" s="338"/>
      <c r="BV97" s="338"/>
    </row>
    <row r="98" spans="63:74" x14ac:dyDescent="0.2">
      <c r="BK98" s="338"/>
      <c r="BL98" s="338"/>
      <c r="BM98" s="338"/>
      <c r="BN98" s="338"/>
      <c r="BO98" s="338"/>
      <c r="BP98" s="338"/>
      <c r="BQ98" s="338"/>
      <c r="BR98" s="338"/>
      <c r="BS98" s="338"/>
      <c r="BT98" s="338"/>
      <c r="BU98" s="338"/>
      <c r="BV98" s="338"/>
    </row>
    <row r="99" spans="63:74" x14ac:dyDescent="0.2">
      <c r="BK99" s="338"/>
      <c r="BL99" s="338"/>
      <c r="BM99" s="338"/>
      <c r="BN99" s="338"/>
      <c r="BO99" s="338"/>
      <c r="BP99" s="338"/>
      <c r="BQ99" s="338"/>
      <c r="BR99" s="338"/>
      <c r="BS99" s="338"/>
      <c r="BT99" s="338"/>
      <c r="BU99" s="338"/>
      <c r="BV99" s="338"/>
    </row>
    <row r="100" spans="63:74" x14ac:dyDescent="0.2">
      <c r="BK100" s="338"/>
      <c r="BL100" s="338"/>
      <c r="BM100" s="338"/>
      <c r="BN100" s="338"/>
      <c r="BO100" s="338"/>
      <c r="BP100" s="338"/>
      <c r="BQ100" s="338"/>
      <c r="BR100" s="338"/>
      <c r="BS100" s="338"/>
      <c r="BT100" s="338"/>
      <c r="BU100" s="338"/>
      <c r="BV100" s="338"/>
    </row>
    <row r="101" spans="63:74" x14ac:dyDescent="0.2">
      <c r="BK101" s="338"/>
      <c r="BL101" s="338"/>
      <c r="BM101" s="338"/>
      <c r="BN101" s="338"/>
      <c r="BO101" s="338"/>
      <c r="BP101" s="338"/>
      <c r="BQ101" s="338"/>
      <c r="BR101" s="338"/>
      <c r="BS101" s="338"/>
      <c r="BT101" s="338"/>
      <c r="BU101" s="338"/>
      <c r="BV101" s="338"/>
    </row>
    <row r="102" spans="63:74" x14ac:dyDescent="0.2">
      <c r="BK102" s="338"/>
      <c r="BL102" s="338"/>
      <c r="BM102" s="338"/>
      <c r="BN102" s="338"/>
      <c r="BO102" s="338"/>
      <c r="BP102" s="338"/>
      <c r="BQ102" s="338"/>
      <c r="BR102" s="338"/>
      <c r="BS102" s="338"/>
      <c r="BT102" s="338"/>
      <c r="BU102" s="338"/>
      <c r="BV102" s="338"/>
    </row>
    <row r="103" spans="63:74" x14ac:dyDescent="0.2">
      <c r="BK103" s="338"/>
      <c r="BL103" s="338"/>
      <c r="BM103" s="338"/>
      <c r="BN103" s="338"/>
      <c r="BO103" s="338"/>
      <c r="BP103" s="338"/>
      <c r="BQ103" s="338"/>
      <c r="BR103" s="338"/>
      <c r="BS103" s="338"/>
      <c r="BT103" s="338"/>
      <c r="BU103" s="338"/>
      <c r="BV103" s="338"/>
    </row>
    <row r="104" spans="63:74" x14ac:dyDescent="0.2">
      <c r="BK104" s="338"/>
      <c r="BL104" s="338"/>
      <c r="BM104" s="338"/>
      <c r="BN104" s="338"/>
      <c r="BO104" s="338"/>
      <c r="BP104" s="338"/>
      <c r="BQ104" s="338"/>
      <c r="BR104" s="338"/>
      <c r="BS104" s="338"/>
      <c r="BT104" s="338"/>
      <c r="BU104" s="338"/>
      <c r="BV104" s="338"/>
    </row>
    <row r="105" spans="63:74" x14ac:dyDescent="0.2">
      <c r="BK105" s="338"/>
      <c r="BL105" s="338"/>
      <c r="BM105" s="338"/>
      <c r="BN105" s="338"/>
      <c r="BO105" s="338"/>
      <c r="BP105" s="338"/>
      <c r="BQ105" s="338"/>
      <c r="BR105" s="338"/>
      <c r="BS105" s="338"/>
      <c r="BT105" s="338"/>
      <c r="BU105" s="338"/>
      <c r="BV105" s="338"/>
    </row>
    <row r="106" spans="63:74" x14ac:dyDescent="0.2">
      <c r="BK106" s="338"/>
      <c r="BL106" s="338"/>
      <c r="BM106" s="338"/>
      <c r="BN106" s="338"/>
      <c r="BO106" s="338"/>
      <c r="BP106" s="338"/>
      <c r="BQ106" s="338"/>
      <c r="BR106" s="338"/>
      <c r="BS106" s="338"/>
      <c r="BT106" s="338"/>
      <c r="BU106" s="338"/>
      <c r="BV106" s="338"/>
    </row>
    <row r="107" spans="63:74" x14ac:dyDescent="0.2">
      <c r="BK107" s="338"/>
      <c r="BL107" s="338"/>
      <c r="BM107" s="338"/>
      <c r="BN107" s="338"/>
      <c r="BO107" s="338"/>
      <c r="BP107" s="338"/>
      <c r="BQ107" s="338"/>
      <c r="BR107" s="338"/>
      <c r="BS107" s="338"/>
      <c r="BT107" s="338"/>
      <c r="BU107" s="338"/>
      <c r="BV107" s="338"/>
    </row>
    <row r="108" spans="63:74" x14ac:dyDescent="0.2">
      <c r="BK108" s="338"/>
      <c r="BL108" s="338"/>
      <c r="BM108" s="338"/>
      <c r="BN108" s="338"/>
      <c r="BO108" s="338"/>
      <c r="BP108" s="338"/>
      <c r="BQ108" s="338"/>
      <c r="BR108" s="338"/>
      <c r="BS108" s="338"/>
      <c r="BT108" s="338"/>
      <c r="BU108" s="338"/>
      <c r="BV108" s="338"/>
    </row>
    <row r="109" spans="63:74" x14ac:dyDescent="0.2">
      <c r="BK109" s="338"/>
      <c r="BL109" s="338"/>
      <c r="BM109" s="338"/>
      <c r="BN109" s="338"/>
      <c r="BO109" s="338"/>
      <c r="BP109" s="338"/>
      <c r="BQ109" s="338"/>
      <c r="BR109" s="338"/>
      <c r="BS109" s="338"/>
      <c r="BT109" s="338"/>
      <c r="BU109" s="338"/>
      <c r="BV109" s="338"/>
    </row>
    <row r="110" spans="63:74" x14ac:dyDescent="0.2">
      <c r="BK110" s="338"/>
      <c r="BL110" s="338"/>
      <c r="BM110" s="338"/>
      <c r="BN110" s="338"/>
      <c r="BO110" s="338"/>
      <c r="BP110" s="338"/>
      <c r="BQ110" s="338"/>
      <c r="BR110" s="338"/>
      <c r="BS110" s="338"/>
      <c r="BT110" s="338"/>
      <c r="BU110" s="338"/>
      <c r="BV110" s="338"/>
    </row>
    <row r="111" spans="63:74" x14ac:dyDescent="0.2">
      <c r="BK111" s="338"/>
      <c r="BL111" s="338"/>
      <c r="BM111" s="338"/>
      <c r="BN111" s="338"/>
      <c r="BO111" s="338"/>
      <c r="BP111" s="338"/>
      <c r="BQ111" s="338"/>
      <c r="BR111" s="338"/>
      <c r="BS111" s="338"/>
      <c r="BT111" s="338"/>
      <c r="BU111" s="338"/>
      <c r="BV111" s="338"/>
    </row>
    <row r="112" spans="63:74" x14ac:dyDescent="0.2">
      <c r="BK112" s="338"/>
      <c r="BL112" s="338"/>
      <c r="BM112" s="338"/>
      <c r="BN112" s="338"/>
      <c r="BO112" s="338"/>
      <c r="BP112" s="338"/>
      <c r="BQ112" s="338"/>
      <c r="BR112" s="338"/>
      <c r="BS112" s="338"/>
      <c r="BT112" s="338"/>
      <c r="BU112" s="338"/>
      <c r="BV112" s="338"/>
    </row>
    <row r="113" spans="63:74" x14ac:dyDescent="0.2">
      <c r="BK113" s="338"/>
      <c r="BL113" s="338"/>
      <c r="BM113" s="338"/>
      <c r="BN113" s="338"/>
      <c r="BO113" s="338"/>
      <c r="BP113" s="338"/>
      <c r="BQ113" s="338"/>
      <c r="BR113" s="338"/>
      <c r="BS113" s="338"/>
      <c r="BT113" s="338"/>
      <c r="BU113" s="338"/>
      <c r="BV113" s="338"/>
    </row>
    <row r="114" spans="63:74" x14ac:dyDescent="0.2">
      <c r="BK114" s="338"/>
      <c r="BL114" s="338"/>
      <c r="BM114" s="338"/>
      <c r="BN114" s="338"/>
      <c r="BO114" s="338"/>
      <c r="BP114" s="338"/>
      <c r="BQ114" s="338"/>
      <c r="BR114" s="338"/>
      <c r="BS114" s="338"/>
      <c r="BT114" s="338"/>
      <c r="BU114" s="338"/>
      <c r="BV114" s="338"/>
    </row>
    <row r="115" spans="63:74" x14ac:dyDescent="0.2">
      <c r="BK115" s="338"/>
      <c r="BL115" s="338"/>
      <c r="BM115" s="338"/>
      <c r="BN115" s="338"/>
      <c r="BO115" s="338"/>
      <c r="BP115" s="338"/>
      <c r="BQ115" s="338"/>
      <c r="BR115" s="338"/>
      <c r="BS115" s="338"/>
      <c r="BT115" s="338"/>
      <c r="BU115" s="338"/>
      <c r="BV115" s="338"/>
    </row>
    <row r="116" spans="63:74" x14ac:dyDescent="0.2">
      <c r="BK116" s="338"/>
      <c r="BL116" s="338"/>
      <c r="BM116" s="338"/>
      <c r="BN116" s="338"/>
      <c r="BO116" s="338"/>
      <c r="BP116" s="338"/>
      <c r="BQ116" s="338"/>
      <c r="BR116" s="338"/>
      <c r="BS116" s="338"/>
      <c r="BT116" s="338"/>
      <c r="BU116" s="338"/>
      <c r="BV116" s="338"/>
    </row>
    <row r="117" spans="63:74" x14ac:dyDescent="0.2">
      <c r="BK117" s="338"/>
      <c r="BL117" s="338"/>
      <c r="BM117" s="338"/>
      <c r="BN117" s="338"/>
      <c r="BO117" s="338"/>
      <c r="BP117" s="338"/>
      <c r="BQ117" s="338"/>
      <c r="BR117" s="338"/>
      <c r="BS117" s="338"/>
      <c r="BT117" s="338"/>
      <c r="BU117" s="338"/>
      <c r="BV117" s="338"/>
    </row>
    <row r="118" spans="63:74" x14ac:dyDescent="0.2">
      <c r="BK118" s="338"/>
      <c r="BL118" s="338"/>
      <c r="BM118" s="338"/>
      <c r="BN118" s="338"/>
      <c r="BO118" s="338"/>
      <c r="BP118" s="338"/>
      <c r="BQ118" s="338"/>
      <c r="BR118" s="338"/>
      <c r="BS118" s="338"/>
      <c r="BT118" s="338"/>
      <c r="BU118" s="338"/>
      <c r="BV118" s="338"/>
    </row>
    <row r="119" spans="63:74" x14ac:dyDescent="0.2">
      <c r="BK119" s="338"/>
      <c r="BL119" s="338"/>
      <c r="BM119" s="338"/>
      <c r="BN119" s="338"/>
      <c r="BO119" s="338"/>
      <c r="BP119" s="338"/>
      <c r="BQ119" s="338"/>
      <c r="BR119" s="338"/>
      <c r="BS119" s="338"/>
      <c r="BT119" s="338"/>
      <c r="BU119" s="338"/>
      <c r="BV119" s="338"/>
    </row>
    <row r="120" spans="63:74" x14ac:dyDescent="0.2">
      <c r="BK120" s="338"/>
      <c r="BL120" s="338"/>
      <c r="BM120" s="338"/>
      <c r="BN120" s="338"/>
      <c r="BO120" s="338"/>
      <c r="BP120" s="338"/>
      <c r="BQ120" s="338"/>
      <c r="BR120" s="338"/>
      <c r="BS120" s="338"/>
      <c r="BT120" s="338"/>
      <c r="BU120" s="338"/>
      <c r="BV120" s="338"/>
    </row>
    <row r="121" spans="63:74" x14ac:dyDescent="0.2">
      <c r="BK121" s="338"/>
      <c r="BL121" s="338"/>
      <c r="BM121" s="338"/>
      <c r="BN121" s="338"/>
      <c r="BO121" s="338"/>
      <c r="BP121" s="338"/>
      <c r="BQ121" s="338"/>
      <c r="BR121" s="338"/>
      <c r="BS121" s="338"/>
      <c r="BT121" s="338"/>
      <c r="BU121" s="338"/>
      <c r="BV121" s="338"/>
    </row>
    <row r="122" spans="63:74" x14ac:dyDescent="0.2">
      <c r="BK122" s="338"/>
      <c r="BL122" s="338"/>
      <c r="BM122" s="338"/>
      <c r="BN122" s="338"/>
      <c r="BO122" s="338"/>
      <c r="BP122" s="338"/>
      <c r="BQ122" s="338"/>
      <c r="BR122" s="338"/>
      <c r="BS122" s="338"/>
      <c r="BT122" s="338"/>
      <c r="BU122" s="338"/>
      <c r="BV122" s="338"/>
    </row>
    <row r="123" spans="63:74" x14ac:dyDescent="0.2">
      <c r="BK123" s="338"/>
      <c r="BL123" s="338"/>
      <c r="BM123" s="338"/>
      <c r="BN123" s="338"/>
      <c r="BO123" s="338"/>
      <c r="BP123" s="338"/>
      <c r="BQ123" s="338"/>
      <c r="BR123" s="338"/>
      <c r="BS123" s="338"/>
      <c r="BT123" s="338"/>
      <c r="BU123" s="338"/>
      <c r="BV123" s="338"/>
    </row>
    <row r="124" spans="63:74" x14ac:dyDescent="0.2">
      <c r="BK124" s="338"/>
      <c r="BL124" s="338"/>
      <c r="BM124" s="338"/>
      <c r="BN124" s="338"/>
      <c r="BO124" s="338"/>
      <c r="BP124" s="338"/>
      <c r="BQ124" s="338"/>
      <c r="BR124" s="338"/>
      <c r="BS124" s="338"/>
      <c r="BT124" s="338"/>
      <c r="BU124" s="338"/>
      <c r="BV124" s="338"/>
    </row>
    <row r="125" spans="63:74" x14ac:dyDescent="0.2">
      <c r="BK125" s="338"/>
      <c r="BL125" s="338"/>
      <c r="BM125" s="338"/>
      <c r="BN125" s="338"/>
      <c r="BO125" s="338"/>
      <c r="BP125" s="338"/>
      <c r="BQ125" s="338"/>
      <c r="BR125" s="338"/>
      <c r="BS125" s="338"/>
      <c r="BT125" s="338"/>
      <c r="BU125" s="338"/>
      <c r="BV125" s="338"/>
    </row>
    <row r="126" spans="63:74" x14ac:dyDescent="0.2">
      <c r="BK126" s="338"/>
      <c r="BL126" s="338"/>
      <c r="BM126" s="338"/>
      <c r="BN126" s="338"/>
      <c r="BO126" s="338"/>
      <c r="BP126" s="338"/>
      <c r="BQ126" s="338"/>
      <c r="BR126" s="338"/>
      <c r="BS126" s="338"/>
      <c r="BT126" s="338"/>
      <c r="BU126" s="338"/>
      <c r="BV126" s="338"/>
    </row>
    <row r="127" spans="63:74" x14ac:dyDescent="0.2">
      <c r="BK127" s="338"/>
      <c r="BL127" s="338"/>
      <c r="BM127" s="338"/>
      <c r="BN127" s="338"/>
      <c r="BO127" s="338"/>
      <c r="BP127" s="338"/>
      <c r="BQ127" s="338"/>
      <c r="BR127" s="338"/>
      <c r="BS127" s="338"/>
      <c r="BT127" s="338"/>
      <c r="BU127" s="338"/>
      <c r="BV127" s="338"/>
    </row>
    <row r="128" spans="63:74" x14ac:dyDescent="0.2">
      <c r="BK128" s="338"/>
      <c r="BL128" s="338"/>
      <c r="BM128" s="338"/>
      <c r="BN128" s="338"/>
      <c r="BO128" s="338"/>
      <c r="BP128" s="338"/>
      <c r="BQ128" s="338"/>
      <c r="BR128" s="338"/>
      <c r="BS128" s="338"/>
      <c r="BT128" s="338"/>
      <c r="BU128" s="338"/>
      <c r="BV128" s="338"/>
    </row>
    <row r="129" spans="63:74" x14ac:dyDescent="0.2">
      <c r="BK129" s="338"/>
      <c r="BL129" s="338"/>
      <c r="BM129" s="338"/>
      <c r="BN129" s="338"/>
      <c r="BO129" s="338"/>
      <c r="BP129" s="338"/>
      <c r="BQ129" s="338"/>
      <c r="BR129" s="338"/>
      <c r="BS129" s="338"/>
      <c r="BT129" s="338"/>
      <c r="BU129" s="338"/>
      <c r="BV129" s="338"/>
    </row>
    <row r="130" spans="63:74" x14ac:dyDescent="0.2">
      <c r="BK130" s="338"/>
      <c r="BL130" s="338"/>
      <c r="BM130" s="338"/>
      <c r="BN130" s="338"/>
      <c r="BO130" s="338"/>
      <c r="BP130" s="338"/>
      <c r="BQ130" s="338"/>
      <c r="BR130" s="338"/>
      <c r="BS130" s="338"/>
      <c r="BT130" s="338"/>
      <c r="BU130" s="338"/>
      <c r="BV130" s="338"/>
    </row>
    <row r="131" spans="63:74" x14ac:dyDescent="0.2">
      <c r="BK131" s="338"/>
      <c r="BL131" s="338"/>
      <c r="BM131" s="338"/>
      <c r="BN131" s="338"/>
      <c r="BO131" s="338"/>
      <c r="BP131" s="338"/>
      <c r="BQ131" s="338"/>
      <c r="BR131" s="338"/>
      <c r="BS131" s="338"/>
      <c r="BT131" s="338"/>
      <c r="BU131" s="338"/>
      <c r="BV131" s="338"/>
    </row>
    <row r="132" spans="63:74" x14ac:dyDescent="0.2">
      <c r="BK132" s="338"/>
      <c r="BL132" s="338"/>
      <c r="BM132" s="338"/>
      <c r="BN132" s="338"/>
      <c r="BO132" s="338"/>
      <c r="BP132" s="338"/>
      <c r="BQ132" s="338"/>
      <c r="BR132" s="338"/>
      <c r="BS132" s="338"/>
      <c r="BT132" s="338"/>
      <c r="BU132" s="338"/>
      <c r="BV132" s="338"/>
    </row>
    <row r="133" spans="63:74" x14ac:dyDescent="0.2">
      <c r="BK133" s="338"/>
      <c r="BL133" s="338"/>
      <c r="BM133" s="338"/>
      <c r="BN133" s="338"/>
      <c r="BO133" s="338"/>
      <c r="BP133" s="338"/>
      <c r="BQ133" s="338"/>
      <c r="BR133" s="338"/>
      <c r="BS133" s="338"/>
      <c r="BT133" s="338"/>
      <c r="BU133" s="338"/>
      <c r="BV133" s="338"/>
    </row>
    <row r="134" spans="63:74" x14ac:dyDescent="0.2">
      <c r="BK134" s="338"/>
      <c r="BL134" s="338"/>
      <c r="BM134" s="338"/>
      <c r="BN134" s="338"/>
      <c r="BO134" s="338"/>
      <c r="BP134" s="338"/>
      <c r="BQ134" s="338"/>
      <c r="BR134" s="338"/>
      <c r="BS134" s="338"/>
      <c r="BT134" s="338"/>
      <c r="BU134" s="338"/>
      <c r="BV134" s="338"/>
    </row>
    <row r="135" spans="63:74" x14ac:dyDescent="0.2">
      <c r="BK135" s="338"/>
      <c r="BL135" s="338"/>
      <c r="BM135" s="338"/>
      <c r="BN135" s="338"/>
      <c r="BO135" s="338"/>
      <c r="BP135" s="338"/>
      <c r="BQ135" s="338"/>
      <c r="BR135" s="338"/>
      <c r="BS135" s="338"/>
      <c r="BT135" s="338"/>
      <c r="BU135" s="338"/>
      <c r="BV135" s="338"/>
    </row>
    <row r="136" spans="63:74" x14ac:dyDescent="0.2">
      <c r="BK136" s="338"/>
      <c r="BL136" s="338"/>
      <c r="BM136" s="338"/>
      <c r="BN136" s="338"/>
      <c r="BO136" s="338"/>
      <c r="BP136" s="338"/>
      <c r="BQ136" s="338"/>
      <c r="BR136" s="338"/>
      <c r="BS136" s="338"/>
      <c r="BT136" s="338"/>
      <c r="BU136" s="338"/>
      <c r="BV136" s="338"/>
    </row>
    <row r="137" spans="63:74" x14ac:dyDescent="0.2">
      <c r="BK137" s="338"/>
      <c r="BL137" s="338"/>
      <c r="BM137" s="338"/>
      <c r="BN137" s="338"/>
      <c r="BO137" s="338"/>
      <c r="BP137" s="338"/>
      <c r="BQ137" s="338"/>
      <c r="BR137" s="338"/>
      <c r="BS137" s="338"/>
      <c r="BT137" s="338"/>
      <c r="BU137" s="338"/>
      <c r="BV137" s="338"/>
    </row>
    <row r="138" spans="63:74" x14ac:dyDescent="0.2">
      <c r="BK138" s="338"/>
      <c r="BL138" s="338"/>
      <c r="BM138" s="338"/>
      <c r="BN138" s="338"/>
      <c r="BO138" s="338"/>
      <c r="BP138" s="338"/>
      <c r="BQ138" s="338"/>
      <c r="BR138" s="338"/>
      <c r="BS138" s="338"/>
      <c r="BT138" s="338"/>
      <c r="BU138" s="338"/>
      <c r="BV138" s="338"/>
    </row>
    <row r="139" spans="63:74" x14ac:dyDescent="0.2">
      <c r="BK139" s="338"/>
      <c r="BL139" s="338"/>
      <c r="BM139" s="338"/>
      <c r="BN139" s="338"/>
      <c r="BO139" s="338"/>
      <c r="BP139" s="338"/>
      <c r="BQ139" s="338"/>
      <c r="BR139" s="338"/>
      <c r="BS139" s="338"/>
      <c r="BT139" s="338"/>
      <c r="BU139" s="338"/>
      <c r="BV139" s="338"/>
    </row>
    <row r="140" spans="63:74" x14ac:dyDescent="0.2">
      <c r="BK140" s="338"/>
      <c r="BL140" s="338"/>
      <c r="BM140" s="338"/>
      <c r="BN140" s="338"/>
      <c r="BO140" s="338"/>
      <c r="BP140" s="338"/>
      <c r="BQ140" s="338"/>
      <c r="BR140" s="338"/>
      <c r="BS140" s="338"/>
      <c r="BT140" s="338"/>
      <c r="BU140" s="338"/>
      <c r="BV140" s="338"/>
    </row>
    <row r="141" spans="63:74" x14ac:dyDescent="0.2">
      <c r="BK141" s="338"/>
      <c r="BL141" s="338"/>
      <c r="BM141" s="338"/>
      <c r="BN141" s="338"/>
      <c r="BO141" s="338"/>
      <c r="BP141" s="338"/>
      <c r="BQ141" s="338"/>
      <c r="BR141" s="338"/>
      <c r="BS141" s="338"/>
      <c r="BT141" s="338"/>
      <c r="BU141" s="338"/>
      <c r="BV141" s="338"/>
    </row>
    <row r="142" spans="63:74" x14ac:dyDescent="0.2">
      <c r="BK142" s="338"/>
      <c r="BL142" s="338"/>
      <c r="BM142" s="338"/>
      <c r="BN142" s="338"/>
      <c r="BO142" s="338"/>
      <c r="BP142" s="338"/>
      <c r="BQ142" s="338"/>
      <c r="BR142" s="338"/>
      <c r="BS142" s="338"/>
      <c r="BT142" s="338"/>
      <c r="BU142" s="338"/>
      <c r="BV142" s="338"/>
    </row>
    <row r="143" spans="63:74" x14ac:dyDescent="0.2">
      <c r="BK143" s="338"/>
      <c r="BL143" s="338"/>
      <c r="BM143" s="338"/>
      <c r="BN143" s="338"/>
      <c r="BO143" s="338"/>
      <c r="BP143" s="338"/>
      <c r="BQ143" s="338"/>
      <c r="BR143" s="338"/>
      <c r="BS143" s="338"/>
      <c r="BT143" s="338"/>
      <c r="BU143" s="338"/>
      <c r="BV143" s="338"/>
    </row>
    <row r="144" spans="63:74" x14ac:dyDescent="0.2">
      <c r="BK144" s="338"/>
      <c r="BL144" s="338"/>
      <c r="BM144" s="338"/>
      <c r="BN144" s="338"/>
      <c r="BO144" s="338"/>
      <c r="BP144" s="338"/>
      <c r="BQ144" s="338"/>
      <c r="BR144" s="338"/>
      <c r="BS144" s="338"/>
      <c r="BT144" s="338"/>
      <c r="BU144" s="338"/>
      <c r="BV144" s="338"/>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5"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P5" activePane="bottomRight" state="frozen"/>
      <selection activeCell="AV7" sqref="AV7"/>
      <selection pane="topRight" activeCell="AV7" sqref="AV7"/>
      <selection pane="bottomLeft" activeCell="AV7" sqref="AV7"/>
      <selection pane="bottomRight" activeCell="BK43" sqref="BK43"/>
    </sheetView>
  </sheetViews>
  <sheetFormatPr defaultColWidth="9.5703125" defaultRowHeight="11.25" x14ac:dyDescent="0.2"/>
  <cols>
    <col min="1" max="1" width="8.5703125" style="13" customWidth="1"/>
    <col min="2" max="2" width="40.140625" style="13" customWidth="1"/>
    <col min="3" max="3" width="8.5703125" style="13" bestFit="1" customWidth="1"/>
    <col min="4" max="50" width="6.5703125" style="13" customWidth="1"/>
    <col min="51" max="57" width="6.5703125" style="416" customWidth="1"/>
    <col min="58" max="58" width="6.5703125" style="660" customWidth="1"/>
    <col min="59" max="62" width="6.5703125" style="416" customWidth="1"/>
    <col min="63" max="74" width="6.5703125" style="13" customWidth="1"/>
    <col min="75" max="16384" width="9.5703125" style="13"/>
  </cols>
  <sheetData>
    <row r="1" spans="1:74" ht="13.35" customHeight="1" x14ac:dyDescent="0.2">
      <c r="A1" s="760" t="s">
        <v>1039</v>
      </c>
      <c r="B1" s="776" t="s">
        <v>1285</v>
      </c>
      <c r="C1" s="768"/>
      <c r="D1" s="768"/>
      <c r="E1" s="768"/>
      <c r="F1" s="768"/>
      <c r="G1" s="768"/>
      <c r="H1" s="768"/>
      <c r="I1" s="768"/>
      <c r="J1" s="768"/>
      <c r="K1" s="768"/>
      <c r="L1" s="768"/>
      <c r="M1" s="768"/>
      <c r="N1" s="768"/>
      <c r="O1" s="768"/>
      <c r="P1" s="768"/>
      <c r="Q1" s="768"/>
      <c r="R1" s="768"/>
      <c r="S1" s="768"/>
      <c r="T1" s="768"/>
      <c r="U1" s="768"/>
      <c r="V1" s="768"/>
      <c r="W1" s="768"/>
      <c r="X1" s="768"/>
      <c r="Y1" s="768"/>
      <c r="Z1" s="768"/>
      <c r="AA1" s="768"/>
      <c r="AB1" s="768"/>
      <c r="AC1" s="768"/>
      <c r="AD1" s="768"/>
      <c r="AE1" s="768"/>
      <c r="AF1" s="768"/>
      <c r="AG1" s="768"/>
      <c r="AH1" s="768"/>
      <c r="AI1" s="768"/>
      <c r="AJ1" s="768"/>
      <c r="AK1" s="768"/>
      <c r="AL1" s="768"/>
      <c r="AM1" s="263"/>
    </row>
    <row r="2" spans="1:74" ht="12.75" x14ac:dyDescent="0.2">
      <c r="A2" s="761"/>
      <c r="B2" s="543" t="str">
        <f>"U.S. Energy Information Administration  |  Short-Term Energy Outlook  - "&amp;Dates!D1</f>
        <v>U.S. Energy Information Administration  |  Short-Term Energy Outlook  - November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263"/>
    </row>
    <row r="3" spans="1:74" s="12" customFormat="1" ht="12.75" x14ac:dyDescent="0.2">
      <c r="A3" s="14"/>
      <c r="B3" s="15"/>
      <c r="C3" s="769">
        <f>Dates!D3</f>
        <v>2011</v>
      </c>
      <c r="D3" s="765"/>
      <c r="E3" s="765"/>
      <c r="F3" s="765"/>
      <c r="G3" s="765"/>
      <c r="H3" s="765"/>
      <c r="I3" s="765"/>
      <c r="J3" s="765"/>
      <c r="K3" s="765"/>
      <c r="L3" s="765"/>
      <c r="M3" s="765"/>
      <c r="N3" s="766"/>
      <c r="O3" s="769">
        <f>C3+1</f>
        <v>2012</v>
      </c>
      <c r="P3" s="770"/>
      <c r="Q3" s="770"/>
      <c r="R3" s="770"/>
      <c r="S3" s="770"/>
      <c r="T3" s="770"/>
      <c r="U3" s="770"/>
      <c r="V3" s="770"/>
      <c r="W3" s="770"/>
      <c r="X3" s="765"/>
      <c r="Y3" s="765"/>
      <c r="Z3" s="766"/>
      <c r="AA3" s="762">
        <f>O3+1</f>
        <v>2013</v>
      </c>
      <c r="AB3" s="765"/>
      <c r="AC3" s="765"/>
      <c r="AD3" s="765"/>
      <c r="AE3" s="765"/>
      <c r="AF3" s="765"/>
      <c r="AG3" s="765"/>
      <c r="AH3" s="765"/>
      <c r="AI3" s="765"/>
      <c r="AJ3" s="765"/>
      <c r="AK3" s="765"/>
      <c r="AL3" s="766"/>
      <c r="AM3" s="762">
        <f>AA3+1</f>
        <v>2014</v>
      </c>
      <c r="AN3" s="765"/>
      <c r="AO3" s="765"/>
      <c r="AP3" s="765"/>
      <c r="AQ3" s="765"/>
      <c r="AR3" s="765"/>
      <c r="AS3" s="765"/>
      <c r="AT3" s="765"/>
      <c r="AU3" s="765"/>
      <c r="AV3" s="765"/>
      <c r="AW3" s="765"/>
      <c r="AX3" s="766"/>
      <c r="AY3" s="762">
        <f>AM3+1</f>
        <v>2015</v>
      </c>
      <c r="AZ3" s="763"/>
      <c r="BA3" s="763"/>
      <c r="BB3" s="763"/>
      <c r="BC3" s="763"/>
      <c r="BD3" s="763"/>
      <c r="BE3" s="763"/>
      <c r="BF3" s="763"/>
      <c r="BG3" s="763"/>
      <c r="BH3" s="763"/>
      <c r="BI3" s="763"/>
      <c r="BJ3" s="764"/>
      <c r="BK3" s="762">
        <f>AY3+1</f>
        <v>2016</v>
      </c>
      <c r="BL3" s="765"/>
      <c r="BM3" s="765"/>
      <c r="BN3" s="765"/>
      <c r="BO3" s="765"/>
      <c r="BP3" s="765"/>
      <c r="BQ3" s="765"/>
      <c r="BR3" s="765"/>
      <c r="BS3" s="765"/>
      <c r="BT3" s="765"/>
      <c r="BU3" s="765"/>
      <c r="BV3" s="766"/>
    </row>
    <row r="4" spans="1:74" s="12" customFormat="1" x14ac:dyDescent="0.2">
      <c r="A4" s="16"/>
      <c r="B4" s="17"/>
      <c r="C4" s="18" t="s">
        <v>636</v>
      </c>
      <c r="D4" s="18" t="s">
        <v>637</v>
      </c>
      <c r="E4" s="18" t="s">
        <v>638</v>
      </c>
      <c r="F4" s="18" t="s">
        <v>639</v>
      </c>
      <c r="G4" s="18" t="s">
        <v>640</v>
      </c>
      <c r="H4" s="18" t="s">
        <v>641</v>
      </c>
      <c r="I4" s="18" t="s">
        <v>642</v>
      </c>
      <c r="J4" s="18" t="s">
        <v>643</v>
      </c>
      <c r="K4" s="18" t="s">
        <v>644</v>
      </c>
      <c r="L4" s="18" t="s">
        <v>645</v>
      </c>
      <c r="M4" s="18" t="s">
        <v>646</v>
      </c>
      <c r="N4" s="18" t="s">
        <v>647</v>
      </c>
      <c r="O4" s="18" t="s">
        <v>636</v>
      </c>
      <c r="P4" s="18" t="s">
        <v>637</v>
      </c>
      <c r="Q4" s="18" t="s">
        <v>638</v>
      </c>
      <c r="R4" s="18" t="s">
        <v>639</v>
      </c>
      <c r="S4" s="18" t="s">
        <v>640</v>
      </c>
      <c r="T4" s="18" t="s">
        <v>641</v>
      </c>
      <c r="U4" s="18" t="s">
        <v>642</v>
      </c>
      <c r="V4" s="18" t="s">
        <v>643</v>
      </c>
      <c r="W4" s="18" t="s">
        <v>644</v>
      </c>
      <c r="X4" s="18" t="s">
        <v>645</v>
      </c>
      <c r="Y4" s="18" t="s">
        <v>646</v>
      </c>
      <c r="Z4" s="18" t="s">
        <v>647</v>
      </c>
      <c r="AA4" s="18" t="s">
        <v>636</v>
      </c>
      <c r="AB4" s="18" t="s">
        <v>637</v>
      </c>
      <c r="AC4" s="18" t="s">
        <v>638</v>
      </c>
      <c r="AD4" s="18" t="s">
        <v>639</v>
      </c>
      <c r="AE4" s="18" t="s">
        <v>640</v>
      </c>
      <c r="AF4" s="18" t="s">
        <v>641</v>
      </c>
      <c r="AG4" s="18" t="s">
        <v>642</v>
      </c>
      <c r="AH4" s="18" t="s">
        <v>643</v>
      </c>
      <c r="AI4" s="18" t="s">
        <v>644</v>
      </c>
      <c r="AJ4" s="18" t="s">
        <v>645</v>
      </c>
      <c r="AK4" s="18" t="s">
        <v>646</v>
      </c>
      <c r="AL4" s="18" t="s">
        <v>647</v>
      </c>
      <c r="AM4" s="18" t="s">
        <v>636</v>
      </c>
      <c r="AN4" s="18" t="s">
        <v>637</v>
      </c>
      <c r="AO4" s="18" t="s">
        <v>638</v>
      </c>
      <c r="AP4" s="18" t="s">
        <v>639</v>
      </c>
      <c r="AQ4" s="18" t="s">
        <v>640</v>
      </c>
      <c r="AR4" s="18" t="s">
        <v>641</v>
      </c>
      <c r="AS4" s="18" t="s">
        <v>642</v>
      </c>
      <c r="AT4" s="18" t="s">
        <v>643</v>
      </c>
      <c r="AU4" s="18" t="s">
        <v>644</v>
      </c>
      <c r="AV4" s="18" t="s">
        <v>645</v>
      </c>
      <c r="AW4" s="18" t="s">
        <v>646</v>
      </c>
      <c r="AX4" s="18" t="s">
        <v>647</v>
      </c>
      <c r="AY4" s="18" t="s">
        <v>636</v>
      </c>
      <c r="AZ4" s="18" t="s">
        <v>637</v>
      </c>
      <c r="BA4" s="18" t="s">
        <v>638</v>
      </c>
      <c r="BB4" s="18" t="s">
        <v>639</v>
      </c>
      <c r="BC4" s="18" t="s">
        <v>640</v>
      </c>
      <c r="BD4" s="18" t="s">
        <v>641</v>
      </c>
      <c r="BE4" s="18" t="s">
        <v>642</v>
      </c>
      <c r="BF4" s="18" t="s">
        <v>643</v>
      </c>
      <c r="BG4" s="18" t="s">
        <v>644</v>
      </c>
      <c r="BH4" s="18" t="s">
        <v>645</v>
      </c>
      <c r="BI4" s="18" t="s">
        <v>646</v>
      </c>
      <c r="BJ4" s="18" t="s">
        <v>647</v>
      </c>
      <c r="BK4" s="18" t="s">
        <v>636</v>
      </c>
      <c r="BL4" s="18" t="s">
        <v>637</v>
      </c>
      <c r="BM4" s="18" t="s">
        <v>638</v>
      </c>
      <c r="BN4" s="18" t="s">
        <v>639</v>
      </c>
      <c r="BO4" s="18" t="s">
        <v>640</v>
      </c>
      <c r="BP4" s="18" t="s">
        <v>641</v>
      </c>
      <c r="BQ4" s="18" t="s">
        <v>642</v>
      </c>
      <c r="BR4" s="18" t="s">
        <v>643</v>
      </c>
      <c r="BS4" s="18" t="s">
        <v>644</v>
      </c>
      <c r="BT4" s="18" t="s">
        <v>645</v>
      </c>
      <c r="BU4" s="18" t="s">
        <v>646</v>
      </c>
      <c r="BV4" s="18" t="s">
        <v>647</v>
      </c>
    </row>
    <row r="5" spans="1:74" ht="11.1" customHeight="1" x14ac:dyDescent="0.2">
      <c r="A5" s="49"/>
      <c r="B5" s="50" t="s">
        <v>118</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61"/>
      <c r="BG5" s="51"/>
      <c r="BH5" s="51"/>
      <c r="BI5" s="51"/>
      <c r="BJ5" s="51"/>
      <c r="BK5" s="51"/>
      <c r="BL5" s="51"/>
      <c r="BM5" s="51"/>
      <c r="BN5" s="51"/>
      <c r="BO5" s="51"/>
      <c r="BP5" s="51"/>
      <c r="BQ5" s="51"/>
      <c r="BR5" s="51"/>
      <c r="BS5" s="51"/>
      <c r="BT5" s="51"/>
      <c r="BU5" s="51"/>
      <c r="BV5" s="51"/>
    </row>
    <row r="6" spans="1:74" ht="11.1" customHeight="1" x14ac:dyDescent="0.2">
      <c r="A6" s="52" t="s">
        <v>686</v>
      </c>
      <c r="B6" s="151" t="s">
        <v>634</v>
      </c>
      <c r="C6" s="217">
        <v>89.171000000000006</v>
      </c>
      <c r="D6" s="217">
        <v>88.578000000000003</v>
      </c>
      <c r="E6" s="217">
        <v>102.857</v>
      </c>
      <c r="F6" s="217">
        <v>109.533</v>
      </c>
      <c r="G6" s="217">
        <v>100.9</v>
      </c>
      <c r="H6" s="217">
        <v>96.263999999999996</v>
      </c>
      <c r="I6" s="217">
        <v>97.304000000000002</v>
      </c>
      <c r="J6" s="217">
        <v>86.332999999999998</v>
      </c>
      <c r="K6" s="217">
        <v>85.515000000000001</v>
      </c>
      <c r="L6" s="217">
        <v>86.322000000000003</v>
      </c>
      <c r="M6" s="217">
        <v>97.16</v>
      </c>
      <c r="N6" s="217">
        <v>98.563000000000002</v>
      </c>
      <c r="O6" s="217">
        <v>100.274</v>
      </c>
      <c r="P6" s="217">
        <v>102.20399999999999</v>
      </c>
      <c r="Q6" s="217">
        <v>106.158</v>
      </c>
      <c r="R6" s="217">
        <v>103.321</v>
      </c>
      <c r="S6" s="217">
        <v>94.655000000000001</v>
      </c>
      <c r="T6" s="217">
        <v>82.302999999999997</v>
      </c>
      <c r="U6" s="217">
        <v>87.894999999999996</v>
      </c>
      <c r="V6" s="217">
        <v>94.131</v>
      </c>
      <c r="W6" s="217">
        <v>94.513999999999996</v>
      </c>
      <c r="X6" s="217">
        <v>89.491</v>
      </c>
      <c r="Y6" s="217">
        <v>86.531000000000006</v>
      </c>
      <c r="Z6" s="217">
        <v>87.86</v>
      </c>
      <c r="AA6" s="217">
        <v>94.757000000000005</v>
      </c>
      <c r="AB6" s="217">
        <v>95.308999999999997</v>
      </c>
      <c r="AC6" s="217">
        <v>92.938999999999993</v>
      </c>
      <c r="AD6" s="217">
        <v>92.021000000000001</v>
      </c>
      <c r="AE6" s="217">
        <v>94.51</v>
      </c>
      <c r="AF6" s="217">
        <v>95.772999999999996</v>
      </c>
      <c r="AG6" s="217">
        <v>104.67100000000001</v>
      </c>
      <c r="AH6" s="217">
        <v>106.57299999999999</v>
      </c>
      <c r="AI6" s="217">
        <v>106.29</v>
      </c>
      <c r="AJ6" s="217">
        <v>100.538</v>
      </c>
      <c r="AK6" s="217">
        <v>93.864000000000004</v>
      </c>
      <c r="AL6" s="217">
        <v>97.625</v>
      </c>
      <c r="AM6" s="217">
        <v>94.617000000000004</v>
      </c>
      <c r="AN6" s="217">
        <v>100.81699999999999</v>
      </c>
      <c r="AO6" s="217">
        <v>100.804</v>
      </c>
      <c r="AP6" s="217">
        <v>102.069</v>
      </c>
      <c r="AQ6" s="217">
        <v>102.17700000000001</v>
      </c>
      <c r="AR6" s="217">
        <v>105.794</v>
      </c>
      <c r="AS6" s="217">
        <v>103.58799999999999</v>
      </c>
      <c r="AT6" s="217">
        <v>96.534999999999997</v>
      </c>
      <c r="AU6" s="217">
        <v>93.212000000000003</v>
      </c>
      <c r="AV6" s="217">
        <v>84.397000000000006</v>
      </c>
      <c r="AW6" s="217">
        <v>75.789000000000001</v>
      </c>
      <c r="AX6" s="217">
        <v>59.29</v>
      </c>
      <c r="AY6" s="217">
        <v>47.216999999999999</v>
      </c>
      <c r="AZ6" s="217">
        <v>50.584000000000003</v>
      </c>
      <c r="BA6" s="217">
        <v>47.823</v>
      </c>
      <c r="BB6" s="217">
        <v>54.453000000000003</v>
      </c>
      <c r="BC6" s="217">
        <v>59.265000000000001</v>
      </c>
      <c r="BD6" s="217">
        <v>59.819000000000003</v>
      </c>
      <c r="BE6" s="217">
        <v>50.901000000000003</v>
      </c>
      <c r="BF6" s="217">
        <v>42.866999999999997</v>
      </c>
      <c r="BG6" s="217">
        <v>45.5</v>
      </c>
      <c r="BH6" s="217">
        <v>46.22</v>
      </c>
      <c r="BI6" s="328">
        <v>47</v>
      </c>
      <c r="BJ6" s="328">
        <v>47</v>
      </c>
      <c r="BK6" s="328">
        <v>47</v>
      </c>
      <c r="BL6" s="328">
        <v>47</v>
      </c>
      <c r="BM6" s="328">
        <v>48</v>
      </c>
      <c r="BN6" s="328">
        <v>49</v>
      </c>
      <c r="BO6" s="328">
        <v>51</v>
      </c>
      <c r="BP6" s="328">
        <v>54</v>
      </c>
      <c r="BQ6" s="328">
        <v>54</v>
      </c>
      <c r="BR6" s="328">
        <v>54</v>
      </c>
      <c r="BS6" s="328">
        <v>54</v>
      </c>
      <c r="BT6" s="328">
        <v>53</v>
      </c>
      <c r="BU6" s="328">
        <v>52</v>
      </c>
      <c r="BV6" s="328">
        <v>52</v>
      </c>
    </row>
    <row r="7" spans="1:74" ht="11.1" customHeight="1" x14ac:dyDescent="0.2">
      <c r="A7" s="52" t="s">
        <v>105</v>
      </c>
      <c r="B7" s="151" t="s">
        <v>104</v>
      </c>
      <c r="C7" s="217">
        <v>96.524000000000001</v>
      </c>
      <c r="D7" s="217">
        <v>103.71599999999999</v>
      </c>
      <c r="E7" s="217">
        <v>114.643</v>
      </c>
      <c r="F7" s="217">
        <v>123.259</v>
      </c>
      <c r="G7" s="217">
        <v>114.989</v>
      </c>
      <c r="H7" s="217">
        <v>113.833</v>
      </c>
      <c r="I7" s="217">
        <v>116.974</v>
      </c>
      <c r="J7" s="217">
        <v>110.22</v>
      </c>
      <c r="K7" s="217">
        <v>112.834</v>
      </c>
      <c r="L7" s="217">
        <v>109.55</v>
      </c>
      <c r="M7" s="217">
        <v>110.768</v>
      </c>
      <c r="N7" s="217">
        <v>107.871</v>
      </c>
      <c r="O7" s="217">
        <v>110.68600000000001</v>
      </c>
      <c r="P7" s="217">
        <v>119.327</v>
      </c>
      <c r="Q7" s="217">
        <v>125.44499999999999</v>
      </c>
      <c r="R7" s="217">
        <v>119.75</v>
      </c>
      <c r="S7" s="217">
        <v>110.34</v>
      </c>
      <c r="T7" s="217">
        <v>95.156000000000006</v>
      </c>
      <c r="U7" s="217">
        <v>102.619</v>
      </c>
      <c r="V7" s="217">
        <v>113.35599999999999</v>
      </c>
      <c r="W7" s="217">
        <v>112.864</v>
      </c>
      <c r="X7" s="217">
        <v>111.711</v>
      </c>
      <c r="Y7" s="217">
        <v>109.059</v>
      </c>
      <c r="Z7" s="217">
        <v>109.494</v>
      </c>
      <c r="AA7" s="217">
        <v>112.96</v>
      </c>
      <c r="AB7" s="217">
        <v>116.051</v>
      </c>
      <c r="AC7" s="217">
        <v>108.474</v>
      </c>
      <c r="AD7" s="217">
        <v>102.248</v>
      </c>
      <c r="AE7" s="217">
        <v>102.559</v>
      </c>
      <c r="AF7" s="217">
        <v>102.92</v>
      </c>
      <c r="AG7" s="217">
        <v>107.93300000000001</v>
      </c>
      <c r="AH7" s="217">
        <v>111.28</v>
      </c>
      <c r="AI7" s="217">
        <v>111.59699999999999</v>
      </c>
      <c r="AJ7" s="217">
        <v>109.077</v>
      </c>
      <c r="AK7" s="217">
        <v>107.792</v>
      </c>
      <c r="AL7" s="217">
        <v>110.75700000000001</v>
      </c>
      <c r="AM7" s="217">
        <v>108.11799999999999</v>
      </c>
      <c r="AN7" s="217">
        <v>108.901</v>
      </c>
      <c r="AO7" s="217">
        <v>107.48099999999999</v>
      </c>
      <c r="AP7" s="217">
        <v>107.755</v>
      </c>
      <c r="AQ7" s="217">
        <v>109.539</v>
      </c>
      <c r="AR7" s="217">
        <v>111.795</v>
      </c>
      <c r="AS7" s="217">
        <v>106.768</v>
      </c>
      <c r="AT7" s="217">
        <v>101.608</v>
      </c>
      <c r="AU7" s="217">
        <v>97.090999999999994</v>
      </c>
      <c r="AV7" s="217">
        <v>87.424999999999997</v>
      </c>
      <c r="AW7" s="217">
        <v>79.438000000000002</v>
      </c>
      <c r="AX7" s="217">
        <v>62.335000000000001</v>
      </c>
      <c r="AY7" s="217">
        <v>47.76</v>
      </c>
      <c r="AZ7" s="217">
        <v>58.095999999999997</v>
      </c>
      <c r="BA7" s="217">
        <v>55.884999999999998</v>
      </c>
      <c r="BB7" s="217">
        <v>59.524000000000001</v>
      </c>
      <c r="BC7" s="217">
        <v>64.075000000000003</v>
      </c>
      <c r="BD7" s="217">
        <v>61.478000000000002</v>
      </c>
      <c r="BE7" s="217">
        <v>56.561</v>
      </c>
      <c r="BF7" s="217">
        <v>46.515000000000001</v>
      </c>
      <c r="BG7" s="217">
        <v>47.62</v>
      </c>
      <c r="BH7" s="217">
        <v>48.43</v>
      </c>
      <c r="BI7" s="328">
        <v>50</v>
      </c>
      <c r="BJ7" s="328">
        <v>50</v>
      </c>
      <c r="BK7" s="328">
        <v>51</v>
      </c>
      <c r="BL7" s="328">
        <v>52</v>
      </c>
      <c r="BM7" s="328">
        <v>53</v>
      </c>
      <c r="BN7" s="328">
        <v>54</v>
      </c>
      <c r="BO7" s="328">
        <v>56</v>
      </c>
      <c r="BP7" s="328">
        <v>59</v>
      </c>
      <c r="BQ7" s="328">
        <v>59</v>
      </c>
      <c r="BR7" s="328">
        <v>59</v>
      </c>
      <c r="BS7" s="328">
        <v>59</v>
      </c>
      <c r="BT7" s="328">
        <v>58</v>
      </c>
      <c r="BU7" s="328">
        <v>57</v>
      </c>
      <c r="BV7" s="328">
        <v>57</v>
      </c>
    </row>
    <row r="8" spans="1:74" ht="11.1" customHeight="1" x14ac:dyDescent="0.2">
      <c r="A8" s="52" t="s">
        <v>685</v>
      </c>
      <c r="B8" s="657" t="s">
        <v>1288</v>
      </c>
      <c r="C8" s="217">
        <v>87.61</v>
      </c>
      <c r="D8" s="217">
        <v>91.42</v>
      </c>
      <c r="E8" s="217">
        <v>102.43</v>
      </c>
      <c r="F8" s="217">
        <v>113.02</v>
      </c>
      <c r="G8" s="217">
        <v>107.98</v>
      </c>
      <c r="H8" s="217">
        <v>105.38</v>
      </c>
      <c r="I8" s="217">
        <v>105.94</v>
      </c>
      <c r="J8" s="217">
        <v>99</v>
      </c>
      <c r="K8" s="217">
        <v>101.05</v>
      </c>
      <c r="L8" s="217">
        <v>101.99</v>
      </c>
      <c r="M8" s="217">
        <v>107.67</v>
      </c>
      <c r="N8" s="217">
        <v>106.52</v>
      </c>
      <c r="O8" s="217">
        <v>105.25</v>
      </c>
      <c r="P8" s="217">
        <v>108.08</v>
      </c>
      <c r="Q8" s="217">
        <v>111</v>
      </c>
      <c r="R8" s="217">
        <v>108.54</v>
      </c>
      <c r="S8" s="217">
        <v>103.26</v>
      </c>
      <c r="T8" s="217">
        <v>92.18</v>
      </c>
      <c r="U8" s="217">
        <v>92.99</v>
      </c>
      <c r="V8" s="217">
        <v>97.04</v>
      </c>
      <c r="W8" s="217">
        <v>101.82</v>
      </c>
      <c r="X8" s="217">
        <v>100.92</v>
      </c>
      <c r="Y8" s="217">
        <v>98.07</v>
      </c>
      <c r="Z8" s="217">
        <v>93.7</v>
      </c>
      <c r="AA8" s="217">
        <v>97.91</v>
      </c>
      <c r="AB8" s="217">
        <v>99.23</v>
      </c>
      <c r="AC8" s="217">
        <v>99.11</v>
      </c>
      <c r="AD8" s="217">
        <v>96.45</v>
      </c>
      <c r="AE8" s="217">
        <v>98.5</v>
      </c>
      <c r="AF8" s="217">
        <v>97.17</v>
      </c>
      <c r="AG8" s="217">
        <v>101.56</v>
      </c>
      <c r="AH8" s="217">
        <v>104.16</v>
      </c>
      <c r="AI8" s="217">
        <v>103.49</v>
      </c>
      <c r="AJ8" s="217">
        <v>97.84</v>
      </c>
      <c r="AK8" s="217">
        <v>90.36</v>
      </c>
      <c r="AL8" s="217">
        <v>90.57</v>
      </c>
      <c r="AM8" s="217">
        <v>89.71</v>
      </c>
      <c r="AN8" s="217">
        <v>96.1</v>
      </c>
      <c r="AO8" s="217">
        <v>97.13</v>
      </c>
      <c r="AP8" s="217">
        <v>97.33</v>
      </c>
      <c r="AQ8" s="217">
        <v>98.46</v>
      </c>
      <c r="AR8" s="217">
        <v>100.26</v>
      </c>
      <c r="AS8" s="217">
        <v>98.75</v>
      </c>
      <c r="AT8" s="217">
        <v>93.23</v>
      </c>
      <c r="AU8" s="217">
        <v>89.38</v>
      </c>
      <c r="AV8" s="217">
        <v>82.75</v>
      </c>
      <c r="AW8" s="217">
        <v>74.34</v>
      </c>
      <c r="AX8" s="217">
        <v>57.36</v>
      </c>
      <c r="AY8" s="217">
        <v>44.74</v>
      </c>
      <c r="AZ8" s="217">
        <v>47.2</v>
      </c>
      <c r="BA8" s="217">
        <v>47.27</v>
      </c>
      <c r="BB8" s="217">
        <v>51.63</v>
      </c>
      <c r="BC8" s="217">
        <v>57.66</v>
      </c>
      <c r="BD8" s="217">
        <v>58.9</v>
      </c>
      <c r="BE8" s="217">
        <v>52.47</v>
      </c>
      <c r="BF8" s="217">
        <v>41.43</v>
      </c>
      <c r="BG8" s="217">
        <v>42</v>
      </c>
      <c r="BH8" s="217">
        <v>42.72</v>
      </c>
      <c r="BI8" s="328">
        <v>43.5</v>
      </c>
      <c r="BJ8" s="328">
        <v>43.5</v>
      </c>
      <c r="BK8" s="328">
        <v>43.5</v>
      </c>
      <c r="BL8" s="328">
        <v>43.5</v>
      </c>
      <c r="BM8" s="328">
        <v>44.5</v>
      </c>
      <c r="BN8" s="328">
        <v>45.5</v>
      </c>
      <c r="BO8" s="328">
        <v>47.5</v>
      </c>
      <c r="BP8" s="328">
        <v>50.5</v>
      </c>
      <c r="BQ8" s="328">
        <v>50.5</v>
      </c>
      <c r="BR8" s="328">
        <v>50.5</v>
      </c>
      <c r="BS8" s="328">
        <v>50.5</v>
      </c>
      <c r="BT8" s="328">
        <v>49.5</v>
      </c>
      <c r="BU8" s="328">
        <v>48.5</v>
      </c>
      <c r="BV8" s="328">
        <v>48.5</v>
      </c>
    </row>
    <row r="9" spans="1:74" ht="11.1" customHeight="1" x14ac:dyDescent="0.2">
      <c r="A9" s="52" t="s">
        <v>1025</v>
      </c>
      <c r="B9" s="657" t="s">
        <v>1287</v>
      </c>
      <c r="C9" s="217">
        <v>88.04</v>
      </c>
      <c r="D9" s="217">
        <v>90.66</v>
      </c>
      <c r="E9" s="217">
        <v>102.43</v>
      </c>
      <c r="F9" s="217">
        <v>112.51</v>
      </c>
      <c r="G9" s="217">
        <v>107.84</v>
      </c>
      <c r="H9" s="217">
        <v>104.23</v>
      </c>
      <c r="I9" s="217">
        <v>104.68</v>
      </c>
      <c r="J9" s="217">
        <v>97.7</v>
      </c>
      <c r="K9" s="217">
        <v>99.39</v>
      </c>
      <c r="L9" s="217">
        <v>100.57</v>
      </c>
      <c r="M9" s="217">
        <v>107.28</v>
      </c>
      <c r="N9" s="217">
        <v>105.69</v>
      </c>
      <c r="O9" s="217">
        <v>104.71</v>
      </c>
      <c r="P9" s="217">
        <v>107.18</v>
      </c>
      <c r="Q9" s="217">
        <v>110.92</v>
      </c>
      <c r="R9" s="217">
        <v>109.68</v>
      </c>
      <c r="S9" s="217">
        <v>103.17</v>
      </c>
      <c r="T9" s="217">
        <v>91.96</v>
      </c>
      <c r="U9" s="217">
        <v>92.84</v>
      </c>
      <c r="V9" s="217">
        <v>97.7</v>
      </c>
      <c r="W9" s="217">
        <v>101.97</v>
      </c>
      <c r="X9" s="217">
        <v>100.02</v>
      </c>
      <c r="Y9" s="217">
        <v>96.78</v>
      </c>
      <c r="Z9" s="217">
        <v>95.06</v>
      </c>
      <c r="AA9" s="217">
        <v>100.78</v>
      </c>
      <c r="AB9" s="217">
        <v>101.45</v>
      </c>
      <c r="AC9" s="217">
        <v>101.23</v>
      </c>
      <c r="AD9" s="217">
        <v>99.5</v>
      </c>
      <c r="AE9" s="217">
        <v>100.17</v>
      </c>
      <c r="AF9" s="217">
        <v>98.67</v>
      </c>
      <c r="AG9" s="217">
        <v>103.85</v>
      </c>
      <c r="AH9" s="217">
        <v>106.2</v>
      </c>
      <c r="AI9" s="217">
        <v>105.7</v>
      </c>
      <c r="AJ9" s="217">
        <v>100.41</v>
      </c>
      <c r="AK9" s="217">
        <v>93.32</v>
      </c>
      <c r="AL9" s="217">
        <v>94.32</v>
      </c>
      <c r="AM9" s="217">
        <v>93.58</v>
      </c>
      <c r="AN9" s="217">
        <v>99.36</v>
      </c>
      <c r="AO9" s="217">
        <v>100.09</v>
      </c>
      <c r="AP9" s="217">
        <v>100.15</v>
      </c>
      <c r="AQ9" s="217">
        <v>100.61</v>
      </c>
      <c r="AR9" s="217">
        <v>102.51</v>
      </c>
      <c r="AS9" s="217">
        <v>101.22</v>
      </c>
      <c r="AT9" s="217">
        <v>95.61</v>
      </c>
      <c r="AU9" s="217">
        <v>92.26</v>
      </c>
      <c r="AV9" s="217">
        <v>84.99</v>
      </c>
      <c r="AW9" s="217">
        <v>75.66</v>
      </c>
      <c r="AX9" s="217">
        <v>60.7</v>
      </c>
      <c r="AY9" s="217">
        <v>47</v>
      </c>
      <c r="AZ9" s="217">
        <v>48.97</v>
      </c>
      <c r="BA9" s="217">
        <v>48.06</v>
      </c>
      <c r="BB9" s="217">
        <v>53.51</v>
      </c>
      <c r="BC9" s="217">
        <v>58.66</v>
      </c>
      <c r="BD9" s="217">
        <v>60.12</v>
      </c>
      <c r="BE9" s="217">
        <v>53.44</v>
      </c>
      <c r="BF9" s="217">
        <v>44.06</v>
      </c>
      <c r="BG9" s="217">
        <v>44.5</v>
      </c>
      <c r="BH9" s="217">
        <v>45.22</v>
      </c>
      <c r="BI9" s="328">
        <v>46</v>
      </c>
      <c r="BJ9" s="328">
        <v>46</v>
      </c>
      <c r="BK9" s="328">
        <v>46</v>
      </c>
      <c r="BL9" s="328">
        <v>46</v>
      </c>
      <c r="BM9" s="328">
        <v>47</v>
      </c>
      <c r="BN9" s="328">
        <v>48</v>
      </c>
      <c r="BO9" s="328">
        <v>50</v>
      </c>
      <c r="BP9" s="328">
        <v>53</v>
      </c>
      <c r="BQ9" s="328">
        <v>53</v>
      </c>
      <c r="BR9" s="328">
        <v>53</v>
      </c>
      <c r="BS9" s="328">
        <v>53</v>
      </c>
      <c r="BT9" s="328">
        <v>52</v>
      </c>
      <c r="BU9" s="328">
        <v>51</v>
      </c>
      <c r="BV9" s="328">
        <v>51</v>
      </c>
    </row>
    <row r="10" spans="1:74" ht="11.1" customHeight="1" x14ac:dyDescent="0.2">
      <c r="A10" s="49"/>
      <c r="B10" s="50" t="s">
        <v>1289</v>
      </c>
      <c r="C10" s="222"/>
      <c r="D10" s="222"/>
      <c r="E10" s="222"/>
      <c r="F10" s="222"/>
      <c r="G10" s="222"/>
      <c r="H10" s="222"/>
      <c r="I10" s="222"/>
      <c r="J10" s="222"/>
      <c r="K10" s="222"/>
      <c r="L10" s="222"/>
      <c r="M10" s="222"/>
      <c r="N10" s="222"/>
      <c r="O10" s="222"/>
      <c r="P10" s="222"/>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222"/>
      <c r="BB10" s="222"/>
      <c r="BC10" s="222"/>
      <c r="BD10" s="222"/>
      <c r="BE10" s="222"/>
      <c r="BF10" s="222"/>
      <c r="BG10" s="222"/>
      <c r="BH10" s="222"/>
      <c r="BI10" s="413"/>
      <c r="BJ10" s="413"/>
      <c r="BK10" s="413"/>
      <c r="BL10" s="413"/>
      <c r="BM10" s="413"/>
      <c r="BN10" s="413"/>
      <c r="BO10" s="413"/>
      <c r="BP10" s="413"/>
      <c r="BQ10" s="413"/>
      <c r="BR10" s="413"/>
      <c r="BS10" s="413"/>
      <c r="BT10" s="413"/>
      <c r="BU10" s="413"/>
      <c r="BV10" s="413"/>
    </row>
    <row r="11" spans="1:74" ht="11.1" customHeight="1" x14ac:dyDescent="0.2">
      <c r="A11" s="49"/>
      <c r="B11" s="50" t="s">
        <v>713</v>
      </c>
      <c r="C11" s="222"/>
      <c r="D11" s="222"/>
      <c r="E11" s="222"/>
      <c r="F11" s="222"/>
      <c r="G11" s="222"/>
      <c r="H11" s="222"/>
      <c r="I11" s="222"/>
      <c r="J11" s="222"/>
      <c r="K11" s="222"/>
      <c r="L11" s="222"/>
      <c r="M11" s="222"/>
      <c r="N11" s="222"/>
      <c r="O11" s="222"/>
      <c r="P11" s="222"/>
      <c r="Q11" s="222"/>
      <c r="R11" s="222"/>
      <c r="S11" s="222"/>
      <c r="T11" s="222"/>
      <c r="U11" s="222"/>
      <c r="V11" s="222"/>
      <c r="W11" s="222"/>
      <c r="X11" s="222"/>
      <c r="Y11" s="222"/>
      <c r="Z11" s="222"/>
      <c r="AA11" s="222"/>
      <c r="AB11" s="222"/>
      <c r="AC11" s="222"/>
      <c r="AD11" s="222"/>
      <c r="AE11" s="222"/>
      <c r="AF11" s="222"/>
      <c r="AG11" s="222"/>
      <c r="AH11" s="222"/>
      <c r="AI11" s="222"/>
      <c r="AJ11" s="222"/>
      <c r="AK11" s="222"/>
      <c r="AL11" s="222"/>
      <c r="AM11" s="222"/>
      <c r="AN11" s="222"/>
      <c r="AO11" s="222"/>
      <c r="AP11" s="222"/>
      <c r="AQ11" s="222"/>
      <c r="AR11" s="222"/>
      <c r="AS11" s="222"/>
      <c r="AT11" s="222"/>
      <c r="AU11" s="222"/>
      <c r="AV11" s="222"/>
      <c r="AW11" s="222"/>
      <c r="AX11" s="222"/>
      <c r="AY11" s="222"/>
      <c r="AZ11" s="222"/>
      <c r="BA11" s="222"/>
      <c r="BB11" s="222"/>
      <c r="BC11" s="222"/>
      <c r="BD11" s="222"/>
      <c r="BE11" s="222"/>
      <c r="BF11" s="222"/>
      <c r="BG11" s="222"/>
      <c r="BH11" s="222"/>
      <c r="BI11" s="413"/>
      <c r="BJ11" s="413"/>
      <c r="BK11" s="413"/>
      <c r="BL11" s="413"/>
      <c r="BM11" s="413"/>
      <c r="BN11" s="413"/>
      <c r="BO11" s="413"/>
      <c r="BP11" s="413"/>
      <c r="BQ11" s="413"/>
      <c r="BR11" s="413"/>
      <c r="BS11" s="413"/>
      <c r="BT11" s="413"/>
      <c r="BU11" s="413"/>
      <c r="BV11" s="413"/>
    </row>
    <row r="12" spans="1:74" ht="11.1" customHeight="1" x14ac:dyDescent="0.2">
      <c r="A12" s="52" t="s">
        <v>1007</v>
      </c>
      <c r="B12" s="151" t="s">
        <v>714</v>
      </c>
      <c r="C12" s="241">
        <v>247.2</v>
      </c>
      <c r="D12" s="241">
        <v>258.39999999999998</v>
      </c>
      <c r="E12" s="241">
        <v>293.39999999999998</v>
      </c>
      <c r="F12" s="241">
        <v>321.8</v>
      </c>
      <c r="G12" s="241">
        <v>317.39999999999998</v>
      </c>
      <c r="H12" s="241">
        <v>297</v>
      </c>
      <c r="I12" s="241">
        <v>305.8</v>
      </c>
      <c r="J12" s="241">
        <v>294.89999999999998</v>
      </c>
      <c r="K12" s="241">
        <v>289.60000000000002</v>
      </c>
      <c r="L12" s="241">
        <v>280.5</v>
      </c>
      <c r="M12" s="241">
        <v>270.10000000000002</v>
      </c>
      <c r="N12" s="241">
        <v>261.39999999999998</v>
      </c>
      <c r="O12" s="241">
        <v>274.7</v>
      </c>
      <c r="P12" s="241">
        <v>293.60000000000002</v>
      </c>
      <c r="Q12" s="241">
        <v>320.3</v>
      </c>
      <c r="R12" s="241">
        <v>318.89999999999998</v>
      </c>
      <c r="S12" s="241">
        <v>301.60000000000002</v>
      </c>
      <c r="T12" s="241">
        <v>275.7</v>
      </c>
      <c r="U12" s="241">
        <v>280.60000000000002</v>
      </c>
      <c r="V12" s="241">
        <v>308.7</v>
      </c>
      <c r="W12" s="241">
        <v>316.3</v>
      </c>
      <c r="X12" s="241">
        <v>294.10000000000002</v>
      </c>
      <c r="Y12" s="241">
        <v>271.3</v>
      </c>
      <c r="Z12" s="241">
        <v>259</v>
      </c>
      <c r="AA12" s="241">
        <v>267.60000000000002</v>
      </c>
      <c r="AB12" s="241">
        <v>302</v>
      </c>
      <c r="AC12" s="241">
        <v>298.7</v>
      </c>
      <c r="AD12" s="241">
        <v>285.3</v>
      </c>
      <c r="AE12" s="241">
        <v>295.10000000000002</v>
      </c>
      <c r="AF12" s="241">
        <v>288.2</v>
      </c>
      <c r="AG12" s="241">
        <v>294.2</v>
      </c>
      <c r="AH12" s="241">
        <v>289</v>
      </c>
      <c r="AI12" s="241">
        <v>279.2</v>
      </c>
      <c r="AJ12" s="241">
        <v>263.2</v>
      </c>
      <c r="AK12" s="241">
        <v>254.4</v>
      </c>
      <c r="AL12" s="241">
        <v>258.10000000000002</v>
      </c>
      <c r="AM12" s="241">
        <v>260.39999999999998</v>
      </c>
      <c r="AN12" s="241">
        <v>269.89999999999998</v>
      </c>
      <c r="AO12" s="241">
        <v>285.5</v>
      </c>
      <c r="AP12" s="241">
        <v>298.10000000000002</v>
      </c>
      <c r="AQ12" s="241">
        <v>295.10000000000002</v>
      </c>
      <c r="AR12" s="241">
        <v>300.10000000000002</v>
      </c>
      <c r="AS12" s="241">
        <v>285.5</v>
      </c>
      <c r="AT12" s="241">
        <v>275.89999999999998</v>
      </c>
      <c r="AU12" s="241">
        <v>266.89999999999998</v>
      </c>
      <c r="AV12" s="241">
        <v>233.3</v>
      </c>
      <c r="AW12" s="241">
        <v>211.1</v>
      </c>
      <c r="AX12" s="241">
        <v>163.4</v>
      </c>
      <c r="AY12" s="241">
        <v>136.6</v>
      </c>
      <c r="AZ12" s="241">
        <v>163.69999999999999</v>
      </c>
      <c r="BA12" s="241">
        <v>177</v>
      </c>
      <c r="BB12" s="241">
        <v>183.5</v>
      </c>
      <c r="BC12" s="241">
        <v>208</v>
      </c>
      <c r="BD12" s="241">
        <v>212.1</v>
      </c>
      <c r="BE12" s="241">
        <v>207.2</v>
      </c>
      <c r="BF12" s="241">
        <v>183.8</v>
      </c>
      <c r="BG12" s="241">
        <v>157.06319999999999</v>
      </c>
      <c r="BH12" s="241">
        <v>145.9325</v>
      </c>
      <c r="BI12" s="334">
        <v>141.91</v>
      </c>
      <c r="BJ12" s="334">
        <v>132.13419999999999</v>
      </c>
      <c r="BK12" s="334">
        <v>136.47900000000001</v>
      </c>
      <c r="BL12" s="334">
        <v>141.54519999999999</v>
      </c>
      <c r="BM12" s="334">
        <v>157.99520000000001</v>
      </c>
      <c r="BN12" s="334">
        <v>171.43539999999999</v>
      </c>
      <c r="BO12" s="334">
        <v>177.33420000000001</v>
      </c>
      <c r="BP12" s="334">
        <v>181.26429999999999</v>
      </c>
      <c r="BQ12" s="334">
        <v>179.96260000000001</v>
      </c>
      <c r="BR12" s="334">
        <v>176.07859999999999</v>
      </c>
      <c r="BS12" s="334">
        <v>168.6489</v>
      </c>
      <c r="BT12" s="334">
        <v>158.14850000000001</v>
      </c>
      <c r="BU12" s="334">
        <v>150.14760000000001</v>
      </c>
      <c r="BV12" s="334">
        <v>144.72819999999999</v>
      </c>
    </row>
    <row r="13" spans="1:74" ht="11.1" customHeight="1" x14ac:dyDescent="0.2">
      <c r="A13" s="49" t="s">
        <v>1026</v>
      </c>
      <c r="B13" s="151" t="s">
        <v>726</v>
      </c>
      <c r="C13" s="241">
        <v>262.10000000000002</v>
      </c>
      <c r="D13" s="241">
        <v>282</v>
      </c>
      <c r="E13" s="241">
        <v>313.39999999999998</v>
      </c>
      <c r="F13" s="241">
        <v>329.6</v>
      </c>
      <c r="G13" s="241">
        <v>311.60000000000002</v>
      </c>
      <c r="H13" s="241">
        <v>307.89999999999998</v>
      </c>
      <c r="I13" s="241">
        <v>313.5</v>
      </c>
      <c r="J13" s="241">
        <v>303.2</v>
      </c>
      <c r="K13" s="241">
        <v>303.5</v>
      </c>
      <c r="L13" s="241">
        <v>303.5</v>
      </c>
      <c r="M13" s="241">
        <v>315.7</v>
      </c>
      <c r="N13" s="241">
        <v>292.7</v>
      </c>
      <c r="O13" s="241">
        <v>301.8</v>
      </c>
      <c r="P13" s="241">
        <v>316.3</v>
      </c>
      <c r="Q13" s="241">
        <v>330.8</v>
      </c>
      <c r="R13" s="241">
        <v>325.2</v>
      </c>
      <c r="S13" s="241">
        <v>303.89999999999998</v>
      </c>
      <c r="T13" s="241">
        <v>274.10000000000002</v>
      </c>
      <c r="U13" s="241">
        <v>290.7</v>
      </c>
      <c r="V13" s="241">
        <v>320.60000000000002</v>
      </c>
      <c r="W13" s="241">
        <v>327.8</v>
      </c>
      <c r="X13" s="241">
        <v>326.5</v>
      </c>
      <c r="Y13" s="241">
        <v>311.7</v>
      </c>
      <c r="Z13" s="241">
        <v>302.2</v>
      </c>
      <c r="AA13" s="241">
        <v>304.60000000000002</v>
      </c>
      <c r="AB13" s="241">
        <v>325.89999999999998</v>
      </c>
      <c r="AC13" s="241">
        <v>308.2</v>
      </c>
      <c r="AD13" s="241">
        <v>296.89999999999998</v>
      </c>
      <c r="AE13" s="241">
        <v>295.8</v>
      </c>
      <c r="AF13" s="241">
        <v>292.3</v>
      </c>
      <c r="AG13" s="241">
        <v>301.5</v>
      </c>
      <c r="AH13" s="241">
        <v>308.39999999999998</v>
      </c>
      <c r="AI13" s="241">
        <v>309.5</v>
      </c>
      <c r="AJ13" s="241">
        <v>300.60000000000002</v>
      </c>
      <c r="AK13" s="241">
        <v>294.89999999999998</v>
      </c>
      <c r="AL13" s="241">
        <v>299.8</v>
      </c>
      <c r="AM13" s="241">
        <v>298.10000000000002</v>
      </c>
      <c r="AN13" s="241">
        <v>309.10000000000002</v>
      </c>
      <c r="AO13" s="241">
        <v>303.10000000000002</v>
      </c>
      <c r="AP13" s="241">
        <v>302.7</v>
      </c>
      <c r="AQ13" s="241">
        <v>298.7</v>
      </c>
      <c r="AR13" s="241">
        <v>297.3</v>
      </c>
      <c r="AS13" s="241">
        <v>292.10000000000002</v>
      </c>
      <c r="AT13" s="241">
        <v>290</v>
      </c>
      <c r="AU13" s="241">
        <v>280.60000000000002</v>
      </c>
      <c r="AV13" s="241">
        <v>263.89999999999998</v>
      </c>
      <c r="AW13" s="241">
        <v>255.8</v>
      </c>
      <c r="AX13" s="241">
        <v>198</v>
      </c>
      <c r="AY13" s="241">
        <v>161.6</v>
      </c>
      <c r="AZ13" s="241">
        <v>186.1</v>
      </c>
      <c r="BA13" s="241">
        <v>181.5</v>
      </c>
      <c r="BB13" s="241">
        <v>180.5</v>
      </c>
      <c r="BC13" s="241">
        <v>197.3</v>
      </c>
      <c r="BD13" s="241">
        <v>188.1</v>
      </c>
      <c r="BE13" s="241">
        <v>172.9</v>
      </c>
      <c r="BF13" s="241">
        <v>156.19999999999999</v>
      </c>
      <c r="BG13" s="241">
        <v>153.0369</v>
      </c>
      <c r="BH13" s="241">
        <v>148.2568</v>
      </c>
      <c r="BI13" s="334">
        <v>154.86439999999999</v>
      </c>
      <c r="BJ13" s="334">
        <v>157.16130000000001</v>
      </c>
      <c r="BK13" s="334">
        <v>159.54249999999999</v>
      </c>
      <c r="BL13" s="334">
        <v>166.08590000000001</v>
      </c>
      <c r="BM13" s="334">
        <v>170.4692</v>
      </c>
      <c r="BN13" s="334">
        <v>171.51410000000001</v>
      </c>
      <c r="BO13" s="334">
        <v>173.78100000000001</v>
      </c>
      <c r="BP13" s="334">
        <v>178.2407</v>
      </c>
      <c r="BQ13" s="334">
        <v>178.44130000000001</v>
      </c>
      <c r="BR13" s="334">
        <v>181.5247</v>
      </c>
      <c r="BS13" s="334">
        <v>183.4067</v>
      </c>
      <c r="BT13" s="334">
        <v>180.8</v>
      </c>
      <c r="BU13" s="334">
        <v>179.0626</v>
      </c>
      <c r="BV13" s="334">
        <v>175.93940000000001</v>
      </c>
    </row>
    <row r="14" spans="1:74" ht="11.1" customHeight="1" x14ac:dyDescent="0.2">
      <c r="A14" s="52" t="s">
        <v>689</v>
      </c>
      <c r="B14" s="151" t="s">
        <v>715</v>
      </c>
      <c r="C14" s="241">
        <v>258.5</v>
      </c>
      <c r="D14" s="241">
        <v>273.7</v>
      </c>
      <c r="E14" s="241">
        <v>299.60000000000002</v>
      </c>
      <c r="F14" s="241">
        <v>316.7</v>
      </c>
      <c r="G14" s="241">
        <v>303.89999999999998</v>
      </c>
      <c r="H14" s="241">
        <v>295.60000000000002</v>
      </c>
      <c r="I14" s="241">
        <v>302.39999999999998</v>
      </c>
      <c r="J14" s="241">
        <v>292.7</v>
      </c>
      <c r="K14" s="241">
        <v>292.7</v>
      </c>
      <c r="L14" s="241">
        <v>291.5</v>
      </c>
      <c r="M14" s="241">
        <v>305</v>
      </c>
      <c r="N14" s="241">
        <v>292.8</v>
      </c>
      <c r="O14" s="241">
        <v>302.7</v>
      </c>
      <c r="P14" s="241">
        <v>316.60000000000002</v>
      </c>
      <c r="Q14" s="241">
        <v>321.10000000000002</v>
      </c>
      <c r="R14" s="241">
        <v>315.3</v>
      </c>
      <c r="S14" s="241">
        <v>297.60000000000002</v>
      </c>
      <c r="T14" s="241">
        <v>263.5</v>
      </c>
      <c r="U14" s="241">
        <v>277.39999999999998</v>
      </c>
      <c r="V14" s="241">
        <v>298.8</v>
      </c>
      <c r="W14" s="241">
        <v>312.8</v>
      </c>
      <c r="X14" s="241">
        <v>315.5</v>
      </c>
      <c r="Y14" s="241">
        <v>304.89999999999998</v>
      </c>
      <c r="Z14" s="241">
        <v>300.3</v>
      </c>
      <c r="AA14" s="241">
        <v>306.89999999999998</v>
      </c>
      <c r="AB14" s="241">
        <v>316.8</v>
      </c>
      <c r="AC14" s="241">
        <v>297.7</v>
      </c>
      <c r="AD14" s="241">
        <v>279.3</v>
      </c>
      <c r="AE14" s="241">
        <v>270.8</v>
      </c>
      <c r="AF14" s="241">
        <v>274.10000000000002</v>
      </c>
      <c r="AG14" s="241">
        <v>289.39999999999998</v>
      </c>
      <c r="AH14" s="241">
        <v>295.39999999999998</v>
      </c>
      <c r="AI14" s="241">
        <v>297.3</v>
      </c>
      <c r="AJ14" s="241">
        <v>295.5</v>
      </c>
      <c r="AK14" s="241">
        <v>291</v>
      </c>
      <c r="AL14" s="241">
        <v>301.10000000000002</v>
      </c>
      <c r="AM14" s="241">
        <v>305.89999999999998</v>
      </c>
      <c r="AN14" s="241">
        <v>305.10000000000002</v>
      </c>
      <c r="AO14" s="241">
        <v>297.89999999999998</v>
      </c>
      <c r="AP14" s="241">
        <v>291.10000000000002</v>
      </c>
      <c r="AQ14" s="241">
        <v>288.3</v>
      </c>
      <c r="AR14" s="241">
        <v>287.8</v>
      </c>
      <c r="AS14" s="241">
        <v>282.5</v>
      </c>
      <c r="AT14" s="241">
        <v>278.39999999999998</v>
      </c>
      <c r="AU14" s="241">
        <v>270.10000000000002</v>
      </c>
      <c r="AV14" s="241">
        <v>247.6</v>
      </c>
      <c r="AW14" s="241">
        <v>237.1</v>
      </c>
      <c r="AX14" s="241">
        <v>205</v>
      </c>
      <c r="AY14" s="241">
        <v>166.9</v>
      </c>
      <c r="AZ14" s="241">
        <v>185</v>
      </c>
      <c r="BA14" s="241">
        <v>184.7</v>
      </c>
      <c r="BB14" s="241">
        <v>174</v>
      </c>
      <c r="BC14" s="241">
        <v>185.2</v>
      </c>
      <c r="BD14" s="241">
        <v>181.3</v>
      </c>
      <c r="BE14" s="241">
        <v>164.5</v>
      </c>
      <c r="BF14" s="241">
        <v>146.1</v>
      </c>
      <c r="BG14" s="241">
        <v>146.7328</v>
      </c>
      <c r="BH14" s="241">
        <v>141.98560000000001</v>
      </c>
      <c r="BI14" s="334">
        <v>148.9787</v>
      </c>
      <c r="BJ14" s="334">
        <v>155.11869999999999</v>
      </c>
      <c r="BK14" s="334">
        <v>160.83680000000001</v>
      </c>
      <c r="BL14" s="334">
        <v>162.48439999999999</v>
      </c>
      <c r="BM14" s="334">
        <v>161.30369999999999</v>
      </c>
      <c r="BN14" s="334">
        <v>161.7132</v>
      </c>
      <c r="BO14" s="334">
        <v>162.5248</v>
      </c>
      <c r="BP14" s="334">
        <v>166.29759999999999</v>
      </c>
      <c r="BQ14" s="334">
        <v>168.4068</v>
      </c>
      <c r="BR14" s="334">
        <v>169.13679999999999</v>
      </c>
      <c r="BS14" s="334">
        <v>171.35149999999999</v>
      </c>
      <c r="BT14" s="334">
        <v>172.285</v>
      </c>
      <c r="BU14" s="334">
        <v>174.02160000000001</v>
      </c>
      <c r="BV14" s="334">
        <v>175.2192</v>
      </c>
    </row>
    <row r="15" spans="1:74" ht="11.1" customHeight="1" x14ac:dyDescent="0.2">
      <c r="A15" s="49"/>
      <c r="B15" s="50" t="s">
        <v>14</v>
      </c>
      <c r="C15" s="222"/>
      <c r="D15" s="222"/>
      <c r="E15" s="222"/>
      <c r="F15" s="222"/>
      <c r="G15" s="222"/>
      <c r="H15" s="222"/>
      <c r="I15" s="222"/>
      <c r="J15" s="222"/>
      <c r="K15" s="222"/>
      <c r="L15" s="222"/>
      <c r="M15" s="222"/>
      <c r="N15" s="222"/>
      <c r="O15" s="222"/>
      <c r="P15" s="222"/>
      <c r="Q15" s="222"/>
      <c r="R15" s="222"/>
      <c r="S15" s="222"/>
      <c r="T15" s="222"/>
      <c r="U15" s="222"/>
      <c r="V15" s="222"/>
      <c r="W15" s="222"/>
      <c r="X15" s="222"/>
      <c r="Y15" s="222"/>
      <c r="Z15" s="222"/>
      <c r="AA15" s="222"/>
      <c r="AB15" s="222"/>
      <c r="AC15" s="222"/>
      <c r="AD15" s="222"/>
      <c r="AE15" s="222"/>
      <c r="AF15" s="222"/>
      <c r="AG15" s="222"/>
      <c r="AH15" s="222"/>
      <c r="AI15" s="222"/>
      <c r="AJ15" s="222"/>
      <c r="AK15" s="222"/>
      <c r="AL15" s="222"/>
      <c r="AM15" s="222"/>
      <c r="AN15" s="222"/>
      <c r="AO15" s="222"/>
      <c r="AP15" s="222"/>
      <c r="AQ15" s="222"/>
      <c r="AR15" s="222"/>
      <c r="AS15" s="222"/>
      <c r="AT15" s="222"/>
      <c r="AU15" s="222"/>
      <c r="AV15" s="222"/>
      <c r="AW15" s="222"/>
      <c r="AX15" s="222"/>
      <c r="AY15" s="222"/>
      <c r="AZ15" s="222"/>
      <c r="BA15" s="222"/>
      <c r="BB15" s="222"/>
      <c r="BC15" s="222"/>
      <c r="BD15" s="222"/>
      <c r="BE15" s="222"/>
      <c r="BF15" s="222"/>
      <c r="BG15" s="222"/>
      <c r="BH15" s="222"/>
      <c r="BI15" s="413"/>
      <c r="BJ15" s="413"/>
      <c r="BK15" s="413"/>
      <c r="BL15" s="413"/>
      <c r="BM15" s="413"/>
      <c r="BN15" s="413"/>
      <c r="BO15" s="413"/>
      <c r="BP15" s="413"/>
      <c r="BQ15" s="413"/>
      <c r="BR15" s="413"/>
      <c r="BS15" s="413"/>
      <c r="BT15" s="413"/>
      <c r="BU15" s="413"/>
      <c r="BV15" s="413"/>
    </row>
    <row r="16" spans="1:74" ht="11.1" customHeight="1" x14ac:dyDescent="0.2">
      <c r="A16" s="52" t="s">
        <v>1027</v>
      </c>
      <c r="B16" s="151" t="s">
        <v>549</v>
      </c>
      <c r="C16" s="241">
        <v>262.3</v>
      </c>
      <c r="D16" s="241">
        <v>281.8</v>
      </c>
      <c r="E16" s="241">
        <v>316.10000000000002</v>
      </c>
      <c r="F16" s="241">
        <v>330.6</v>
      </c>
      <c r="G16" s="241">
        <v>322</v>
      </c>
      <c r="H16" s="241">
        <v>313.8</v>
      </c>
      <c r="I16" s="241">
        <v>311.8</v>
      </c>
      <c r="J16" s="241">
        <v>305.7</v>
      </c>
      <c r="K16" s="241">
        <v>305.89999999999998</v>
      </c>
      <c r="L16" s="241">
        <v>298.7</v>
      </c>
      <c r="M16" s="241">
        <v>312.39999999999998</v>
      </c>
      <c r="N16" s="241">
        <v>296.3</v>
      </c>
      <c r="O16" s="241">
        <v>308.7</v>
      </c>
      <c r="P16" s="241">
        <v>320.60000000000002</v>
      </c>
      <c r="Q16" s="241">
        <v>333.7</v>
      </c>
      <c r="R16" s="241">
        <v>328.3</v>
      </c>
      <c r="S16" s="241">
        <v>310</v>
      </c>
      <c r="T16" s="241">
        <v>276.8</v>
      </c>
      <c r="U16" s="241">
        <v>285.60000000000002</v>
      </c>
      <c r="V16" s="241">
        <v>312.3</v>
      </c>
      <c r="W16" s="241">
        <v>328.3</v>
      </c>
      <c r="X16" s="241">
        <v>321.10000000000002</v>
      </c>
      <c r="Y16" s="241">
        <v>304.5</v>
      </c>
      <c r="Z16" s="241">
        <v>300.8</v>
      </c>
      <c r="AA16" s="241">
        <v>311.7</v>
      </c>
      <c r="AB16" s="241">
        <v>329.4</v>
      </c>
      <c r="AC16" s="241">
        <v>307</v>
      </c>
      <c r="AD16" s="241">
        <v>292.2</v>
      </c>
      <c r="AE16" s="241">
        <v>278.7</v>
      </c>
      <c r="AF16" s="241">
        <v>281.3</v>
      </c>
      <c r="AG16" s="241">
        <v>290.8</v>
      </c>
      <c r="AH16" s="241">
        <v>300.2</v>
      </c>
      <c r="AI16" s="241">
        <v>304</v>
      </c>
      <c r="AJ16" s="241">
        <v>293.10000000000002</v>
      </c>
      <c r="AK16" s="241">
        <v>288.3</v>
      </c>
      <c r="AL16" s="241">
        <v>300.8</v>
      </c>
      <c r="AM16" s="241">
        <v>298.7</v>
      </c>
      <c r="AN16" s="241">
        <v>299.39999999999998</v>
      </c>
      <c r="AO16" s="241">
        <v>294.2</v>
      </c>
      <c r="AP16" s="241">
        <v>293.10000000000002</v>
      </c>
      <c r="AQ16" s="241">
        <v>296.5</v>
      </c>
      <c r="AR16" s="241">
        <v>294.5</v>
      </c>
      <c r="AS16" s="241">
        <v>290.60000000000002</v>
      </c>
      <c r="AT16" s="241">
        <v>291.60000000000002</v>
      </c>
      <c r="AU16" s="241">
        <v>283.39999999999998</v>
      </c>
      <c r="AV16" s="241">
        <v>257.60000000000002</v>
      </c>
      <c r="AW16" s="241">
        <v>243.3</v>
      </c>
      <c r="AX16" s="241">
        <v>202.8</v>
      </c>
      <c r="AY16" s="241">
        <v>163.30000000000001</v>
      </c>
      <c r="AZ16" s="241">
        <v>174.7</v>
      </c>
      <c r="BA16" s="241">
        <v>176.6</v>
      </c>
      <c r="BB16" s="241">
        <v>173.9</v>
      </c>
      <c r="BC16" s="241">
        <v>197.9</v>
      </c>
      <c r="BD16" s="241">
        <v>185.5</v>
      </c>
      <c r="BE16" s="241">
        <v>169.4</v>
      </c>
      <c r="BF16" s="241">
        <v>151.1</v>
      </c>
      <c r="BG16" s="241">
        <v>144.88550000000001</v>
      </c>
      <c r="BH16" s="241">
        <v>141.73939999999999</v>
      </c>
      <c r="BI16" s="334">
        <v>147.9265</v>
      </c>
      <c r="BJ16" s="334">
        <v>151.79050000000001</v>
      </c>
      <c r="BK16" s="334">
        <v>155.95580000000001</v>
      </c>
      <c r="BL16" s="334">
        <v>160.70140000000001</v>
      </c>
      <c r="BM16" s="334">
        <v>165.51580000000001</v>
      </c>
      <c r="BN16" s="334">
        <v>165.37260000000001</v>
      </c>
      <c r="BO16" s="334">
        <v>168.6772</v>
      </c>
      <c r="BP16" s="334">
        <v>172.79050000000001</v>
      </c>
      <c r="BQ16" s="334">
        <v>170.8143</v>
      </c>
      <c r="BR16" s="334">
        <v>174.85910000000001</v>
      </c>
      <c r="BS16" s="334">
        <v>177.25909999999999</v>
      </c>
      <c r="BT16" s="334">
        <v>174.11420000000001</v>
      </c>
      <c r="BU16" s="334">
        <v>172.56200000000001</v>
      </c>
      <c r="BV16" s="334">
        <v>171.07980000000001</v>
      </c>
    </row>
    <row r="17" spans="1:74" ht="11.1" customHeight="1" x14ac:dyDescent="0.2">
      <c r="A17" s="52" t="s">
        <v>690</v>
      </c>
      <c r="B17" s="151" t="s">
        <v>120</v>
      </c>
      <c r="C17" s="241">
        <v>201.3</v>
      </c>
      <c r="D17" s="241">
        <v>215</v>
      </c>
      <c r="E17" s="241">
        <v>240.3</v>
      </c>
      <c r="F17" s="241">
        <v>247.5</v>
      </c>
      <c r="G17" s="241">
        <v>244</v>
      </c>
      <c r="H17" s="241">
        <v>247.3</v>
      </c>
      <c r="I17" s="241">
        <v>250.8</v>
      </c>
      <c r="J17" s="241">
        <v>251.2</v>
      </c>
      <c r="K17" s="241">
        <v>247.3</v>
      </c>
      <c r="L17" s="241">
        <v>245.4</v>
      </c>
      <c r="M17" s="241">
        <v>252.1</v>
      </c>
      <c r="N17" s="241">
        <v>250.9</v>
      </c>
      <c r="O17" s="241">
        <v>262</v>
      </c>
      <c r="P17" s="241">
        <v>270.5</v>
      </c>
      <c r="Q17" s="241">
        <v>278.39999999999998</v>
      </c>
      <c r="R17" s="241">
        <v>273.10000000000002</v>
      </c>
      <c r="S17" s="241">
        <v>278.39999999999998</v>
      </c>
      <c r="T17" s="241">
        <v>247.6</v>
      </c>
      <c r="U17" s="241">
        <v>240.6</v>
      </c>
      <c r="V17" s="241">
        <v>257.89999999999998</v>
      </c>
      <c r="W17" s="241">
        <v>258.2</v>
      </c>
      <c r="X17" s="241">
        <v>249.6</v>
      </c>
      <c r="Y17" s="241">
        <v>249.2</v>
      </c>
      <c r="Z17" s="241">
        <v>243.1</v>
      </c>
      <c r="AA17" s="241">
        <v>247.5</v>
      </c>
      <c r="AB17" s="241">
        <v>257.8</v>
      </c>
      <c r="AC17" s="241">
        <v>251.7</v>
      </c>
      <c r="AD17" s="241">
        <v>235.4</v>
      </c>
      <c r="AE17" s="241">
        <v>250.7</v>
      </c>
      <c r="AF17" s="241">
        <v>245.4</v>
      </c>
      <c r="AG17" s="241">
        <v>238.4</v>
      </c>
      <c r="AH17" s="241">
        <v>250</v>
      </c>
      <c r="AI17" s="241">
        <v>251.3</v>
      </c>
      <c r="AJ17" s="241">
        <v>253.2</v>
      </c>
      <c r="AK17" s="241">
        <v>249.2</v>
      </c>
      <c r="AL17" s="241">
        <v>245.8</v>
      </c>
      <c r="AM17" s="241">
        <v>248.1</v>
      </c>
      <c r="AN17" s="241">
        <v>253.2</v>
      </c>
      <c r="AO17" s="241">
        <v>247.6</v>
      </c>
      <c r="AP17" s="241">
        <v>246.4</v>
      </c>
      <c r="AQ17" s="241">
        <v>242</v>
      </c>
      <c r="AR17" s="241">
        <v>242.3</v>
      </c>
      <c r="AS17" s="241">
        <v>245.5</v>
      </c>
      <c r="AT17" s="241">
        <v>247.1</v>
      </c>
      <c r="AU17" s="241">
        <v>236.2</v>
      </c>
      <c r="AV17" s="241">
        <v>219.4</v>
      </c>
      <c r="AW17" s="241">
        <v>194.6</v>
      </c>
      <c r="AX17" s="241">
        <v>167.6</v>
      </c>
      <c r="AY17" s="241">
        <v>126.4</v>
      </c>
      <c r="AZ17" s="241">
        <v>137.6</v>
      </c>
      <c r="BA17" s="241">
        <v>146.5</v>
      </c>
      <c r="BB17" s="241">
        <v>151.6</v>
      </c>
      <c r="BC17" s="241">
        <v>154.30000000000001</v>
      </c>
      <c r="BD17" s="241">
        <v>154.9</v>
      </c>
      <c r="BE17" s="241">
        <v>136.30000000000001</v>
      </c>
      <c r="BF17" s="241">
        <v>120.7</v>
      </c>
      <c r="BG17" s="241">
        <v>117.25839999999999</v>
      </c>
      <c r="BH17" s="241">
        <v>115.4045</v>
      </c>
      <c r="BI17" s="334">
        <v>119.63549999999999</v>
      </c>
      <c r="BJ17" s="334">
        <v>120.7247</v>
      </c>
      <c r="BK17" s="334">
        <v>116.79219999999999</v>
      </c>
      <c r="BL17" s="334">
        <v>117.86750000000001</v>
      </c>
      <c r="BM17" s="334">
        <v>116.17749999999999</v>
      </c>
      <c r="BN17" s="334">
        <v>115.2641</v>
      </c>
      <c r="BO17" s="334">
        <v>120.43389999999999</v>
      </c>
      <c r="BP17" s="334">
        <v>127.3856</v>
      </c>
      <c r="BQ17" s="334">
        <v>127.9513</v>
      </c>
      <c r="BR17" s="334">
        <v>132.44399999999999</v>
      </c>
      <c r="BS17" s="334">
        <v>131.4237</v>
      </c>
      <c r="BT17" s="334">
        <v>128.00630000000001</v>
      </c>
      <c r="BU17" s="334">
        <v>128.77629999999999</v>
      </c>
      <c r="BV17" s="334">
        <v>128.50040000000001</v>
      </c>
    </row>
    <row r="18" spans="1:74" ht="11.1" customHeight="1" x14ac:dyDescent="0.2">
      <c r="A18" s="52"/>
      <c r="B18" s="53" t="s">
        <v>246</v>
      </c>
      <c r="C18" s="218"/>
      <c r="D18" s="218"/>
      <c r="E18" s="218"/>
      <c r="F18" s="218"/>
      <c r="G18" s="218"/>
      <c r="H18" s="218"/>
      <c r="I18" s="218"/>
      <c r="J18" s="218"/>
      <c r="K18" s="218"/>
      <c r="L18" s="218"/>
      <c r="M18" s="218"/>
      <c r="N18" s="218"/>
      <c r="O18" s="218"/>
      <c r="P18" s="218"/>
      <c r="Q18" s="218"/>
      <c r="R18" s="218"/>
      <c r="S18" s="218"/>
      <c r="T18" s="218"/>
      <c r="U18" s="218"/>
      <c r="V18" s="218"/>
      <c r="W18" s="218"/>
      <c r="X18" s="218"/>
      <c r="Y18" s="218"/>
      <c r="Z18" s="218"/>
      <c r="AA18" s="218"/>
      <c r="AB18" s="218"/>
      <c r="AC18" s="218"/>
      <c r="AD18" s="218"/>
      <c r="AE18" s="218"/>
      <c r="AF18" s="218"/>
      <c r="AG18" s="218"/>
      <c r="AH18" s="218"/>
      <c r="AI18" s="218"/>
      <c r="AJ18" s="218"/>
      <c r="AK18" s="218"/>
      <c r="AL18" s="218"/>
      <c r="AM18" s="218"/>
      <c r="AN18" s="218"/>
      <c r="AO18" s="218"/>
      <c r="AP18" s="218"/>
      <c r="AQ18" s="218"/>
      <c r="AR18" s="218"/>
      <c r="AS18" s="218"/>
      <c r="AT18" s="218"/>
      <c r="AU18" s="218"/>
      <c r="AV18" s="218"/>
      <c r="AW18" s="218"/>
      <c r="AX18" s="218"/>
      <c r="AY18" s="218"/>
      <c r="AZ18" s="218"/>
      <c r="BA18" s="218"/>
      <c r="BB18" s="218"/>
      <c r="BC18" s="218"/>
      <c r="BD18" s="218"/>
      <c r="BE18" s="218"/>
      <c r="BF18" s="218"/>
      <c r="BG18" s="218"/>
      <c r="BH18" s="218"/>
      <c r="BI18" s="329"/>
      <c r="BJ18" s="329"/>
      <c r="BK18" s="329"/>
      <c r="BL18" s="329"/>
      <c r="BM18" s="329"/>
      <c r="BN18" s="329"/>
      <c r="BO18" s="329"/>
      <c r="BP18" s="329"/>
      <c r="BQ18" s="329"/>
      <c r="BR18" s="329"/>
      <c r="BS18" s="329"/>
      <c r="BT18" s="329"/>
      <c r="BU18" s="329"/>
      <c r="BV18" s="329"/>
    </row>
    <row r="19" spans="1:74" ht="11.1" customHeight="1" x14ac:dyDescent="0.2">
      <c r="A19" s="52" t="s">
        <v>664</v>
      </c>
      <c r="B19" s="151" t="s">
        <v>247</v>
      </c>
      <c r="C19" s="241">
        <v>309.48</v>
      </c>
      <c r="D19" s="241">
        <v>321.10000000000002</v>
      </c>
      <c r="E19" s="241">
        <v>356.125</v>
      </c>
      <c r="F19" s="241">
        <v>379.95</v>
      </c>
      <c r="G19" s="241">
        <v>390.62</v>
      </c>
      <c r="H19" s="241">
        <v>368</v>
      </c>
      <c r="I19" s="241">
        <v>365.02499999999998</v>
      </c>
      <c r="J19" s="241">
        <v>363.94</v>
      </c>
      <c r="K19" s="241">
        <v>361.125</v>
      </c>
      <c r="L19" s="241">
        <v>344.8</v>
      </c>
      <c r="M19" s="241">
        <v>338.375</v>
      </c>
      <c r="N19" s="241">
        <v>326.57499999999999</v>
      </c>
      <c r="O19" s="241">
        <v>338</v>
      </c>
      <c r="P19" s="241">
        <v>357.92500000000001</v>
      </c>
      <c r="Q19" s="241">
        <v>385.17500000000001</v>
      </c>
      <c r="R19" s="241">
        <v>390.04</v>
      </c>
      <c r="S19" s="241">
        <v>373.22500000000002</v>
      </c>
      <c r="T19" s="241">
        <v>353.875</v>
      </c>
      <c r="U19" s="241">
        <v>343.92</v>
      </c>
      <c r="V19" s="241">
        <v>372.15</v>
      </c>
      <c r="W19" s="241">
        <v>384.85</v>
      </c>
      <c r="X19" s="241">
        <v>374.56</v>
      </c>
      <c r="Y19" s="241">
        <v>345.17500000000001</v>
      </c>
      <c r="Z19" s="241">
        <v>331.04</v>
      </c>
      <c r="AA19" s="241">
        <v>331.85</v>
      </c>
      <c r="AB19" s="241">
        <v>367</v>
      </c>
      <c r="AC19" s="241">
        <v>371.125</v>
      </c>
      <c r="AD19" s="241">
        <v>357.02</v>
      </c>
      <c r="AE19" s="241">
        <v>361.47500000000002</v>
      </c>
      <c r="AF19" s="241">
        <v>362.6</v>
      </c>
      <c r="AG19" s="241">
        <v>359.1</v>
      </c>
      <c r="AH19" s="241">
        <v>357.375</v>
      </c>
      <c r="AI19" s="241">
        <v>353.24</v>
      </c>
      <c r="AJ19" s="241">
        <v>334.375</v>
      </c>
      <c r="AK19" s="241">
        <v>324.27499999999998</v>
      </c>
      <c r="AL19" s="241">
        <v>327.64</v>
      </c>
      <c r="AM19" s="241">
        <v>331.25</v>
      </c>
      <c r="AN19" s="241">
        <v>335.625</v>
      </c>
      <c r="AO19" s="241">
        <v>353.32</v>
      </c>
      <c r="AP19" s="241">
        <v>366.07499999999999</v>
      </c>
      <c r="AQ19" s="241">
        <v>367.27499999999998</v>
      </c>
      <c r="AR19" s="241">
        <v>369.16</v>
      </c>
      <c r="AS19" s="241">
        <v>361.125</v>
      </c>
      <c r="AT19" s="241">
        <v>348.65</v>
      </c>
      <c r="AU19" s="241">
        <v>340.62</v>
      </c>
      <c r="AV19" s="241">
        <v>317.05</v>
      </c>
      <c r="AW19" s="241">
        <v>291.22500000000002</v>
      </c>
      <c r="AX19" s="241">
        <v>254.26</v>
      </c>
      <c r="AY19" s="241">
        <v>211.57499999999999</v>
      </c>
      <c r="AZ19" s="241">
        <v>221.625</v>
      </c>
      <c r="BA19" s="241">
        <v>246.36</v>
      </c>
      <c r="BB19" s="241">
        <v>246.9</v>
      </c>
      <c r="BC19" s="241">
        <v>271.82499999999999</v>
      </c>
      <c r="BD19" s="241">
        <v>280.16000000000003</v>
      </c>
      <c r="BE19" s="241">
        <v>279.35000000000002</v>
      </c>
      <c r="BF19" s="241">
        <v>263.62</v>
      </c>
      <c r="BG19" s="241">
        <v>236.52500000000001</v>
      </c>
      <c r="BH19" s="241">
        <v>229</v>
      </c>
      <c r="BI19" s="334">
        <v>217.7636</v>
      </c>
      <c r="BJ19" s="334">
        <v>206.3494</v>
      </c>
      <c r="BK19" s="334">
        <v>205.53489999999999</v>
      </c>
      <c r="BL19" s="334">
        <v>209.35550000000001</v>
      </c>
      <c r="BM19" s="334">
        <v>226.27869999999999</v>
      </c>
      <c r="BN19" s="334">
        <v>239.72919999999999</v>
      </c>
      <c r="BO19" s="334">
        <v>248.51159999999999</v>
      </c>
      <c r="BP19" s="334">
        <v>251.4813</v>
      </c>
      <c r="BQ19" s="334">
        <v>250.82589999999999</v>
      </c>
      <c r="BR19" s="334">
        <v>247.23</v>
      </c>
      <c r="BS19" s="334">
        <v>241.19149999999999</v>
      </c>
      <c r="BT19" s="334">
        <v>231.2235</v>
      </c>
      <c r="BU19" s="334">
        <v>223.28280000000001</v>
      </c>
      <c r="BV19" s="334">
        <v>217.32339999999999</v>
      </c>
    </row>
    <row r="20" spans="1:74" ht="11.1" customHeight="1" x14ac:dyDescent="0.2">
      <c r="A20" s="52" t="s">
        <v>687</v>
      </c>
      <c r="B20" s="151" t="s">
        <v>248</v>
      </c>
      <c r="C20" s="241">
        <v>314.83999999999997</v>
      </c>
      <c r="D20" s="241">
        <v>326.39999999999998</v>
      </c>
      <c r="E20" s="241">
        <v>361.5</v>
      </c>
      <c r="F20" s="241">
        <v>385.2</v>
      </c>
      <c r="G20" s="241">
        <v>395.96</v>
      </c>
      <c r="H20" s="241">
        <v>373.47500000000002</v>
      </c>
      <c r="I20" s="241">
        <v>370.47500000000002</v>
      </c>
      <c r="J20" s="241">
        <v>369.56</v>
      </c>
      <c r="K20" s="241">
        <v>366.67500000000001</v>
      </c>
      <c r="L20" s="241">
        <v>350.64</v>
      </c>
      <c r="M20" s="241">
        <v>344.3</v>
      </c>
      <c r="N20" s="241">
        <v>332.57499999999999</v>
      </c>
      <c r="O20" s="241">
        <v>344</v>
      </c>
      <c r="P20" s="241">
        <v>363.95</v>
      </c>
      <c r="Q20" s="241">
        <v>390.72500000000002</v>
      </c>
      <c r="R20" s="241">
        <v>395.82</v>
      </c>
      <c r="S20" s="241">
        <v>379.1</v>
      </c>
      <c r="T20" s="241">
        <v>359.57499999999999</v>
      </c>
      <c r="U20" s="241">
        <v>349.82</v>
      </c>
      <c r="V20" s="241">
        <v>378.02499999999998</v>
      </c>
      <c r="W20" s="241">
        <v>390.95</v>
      </c>
      <c r="X20" s="241">
        <v>381.2</v>
      </c>
      <c r="Y20" s="241">
        <v>352.07499999999999</v>
      </c>
      <c r="Z20" s="241">
        <v>338.06</v>
      </c>
      <c r="AA20" s="241">
        <v>339.07499999999999</v>
      </c>
      <c r="AB20" s="241">
        <v>373.6</v>
      </c>
      <c r="AC20" s="241">
        <v>377.875</v>
      </c>
      <c r="AD20" s="241">
        <v>363.82</v>
      </c>
      <c r="AE20" s="241">
        <v>367.5</v>
      </c>
      <c r="AF20" s="241">
        <v>368.85</v>
      </c>
      <c r="AG20" s="241">
        <v>366.06</v>
      </c>
      <c r="AH20" s="241">
        <v>364.47500000000002</v>
      </c>
      <c r="AI20" s="241">
        <v>360.42</v>
      </c>
      <c r="AJ20" s="241">
        <v>341.95</v>
      </c>
      <c r="AK20" s="241">
        <v>332.17500000000001</v>
      </c>
      <c r="AL20" s="241">
        <v>335.68</v>
      </c>
      <c r="AM20" s="241">
        <v>339.2</v>
      </c>
      <c r="AN20" s="241">
        <v>343.42500000000001</v>
      </c>
      <c r="AO20" s="241">
        <v>360.58</v>
      </c>
      <c r="AP20" s="241">
        <v>373.52499999999998</v>
      </c>
      <c r="AQ20" s="241">
        <v>375</v>
      </c>
      <c r="AR20" s="241">
        <v>376.6</v>
      </c>
      <c r="AS20" s="241">
        <v>368.82499999999999</v>
      </c>
      <c r="AT20" s="241">
        <v>356.45</v>
      </c>
      <c r="AU20" s="241">
        <v>348.42</v>
      </c>
      <c r="AV20" s="241">
        <v>325.45</v>
      </c>
      <c r="AW20" s="241">
        <v>299.67500000000001</v>
      </c>
      <c r="AX20" s="241">
        <v>263.24</v>
      </c>
      <c r="AY20" s="241">
        <v>220.75</v>
      </c>
      <c r="AZ20" s="241">
        <v>230.07499999999999</v>
      </c>
      <c r="BA20" s="241">
        <v>254.64</v>
      </c>
      <c r="BB20" s="241">
        <v>255.47499999999999</v>
      </c>
      <c r="BC20" s="241">
        <v>280.22500000000002</v>
      </c>
      <c r="BD20" s="241">
        <v>288.48</v>
      </c>
      <c r="BE20" s="241">
        <v>287.95</v>
      </c>
      <c r="BF20" s="241">
        <v>272.60000000000002</v>
      </c>
      <c r="BG20" s="241">
        <v>246.15</v>
      </c>
      <c r="BH20" s="241">
        <v>238.67500000000001</v>
      </c>
      <c r="BI20" s="334">
        <v>227.0744</v>
      </c>
      <c r="BJ20" s="334">
        <v>215.4616</v>
      </c>
      <c r="BK20" s="334">
        <v>214.3843</v>
      </c>
      <c r="BL20" s="334">
        <v>218.15049999999999</v>
      </c>
      <c r="BM20" s="334">
        <v>234.816</v>
      </c>
      <c r="BN20" s="334">
        <v>248.24870000000001</v>
      </c>
      <c r="BO20" s="334">
        <v>257.1232</v>
      </c>
      <c r="BP20" s="334">
        <v>259.96289999999999</v>
      </c>
      <c r="BQ20" s="334">
        <v>259.49509999999998</v>
      </c>
      <c r="BR20" s="334">
        <v>255.91229999999999</v>
      </c>
      <c r="BS20" s="334">
        <v>249.9092</v>
      </c>
      <c r="BT20" s="334">
        <v>240.0694</v>
      </c>
      <c r="BU20" s="334">
        <v>232.25219999999999</v>
      </c>
      <c r="BV20" s="334">
        <v>226.3723</v>
      </c>
    </row>
    <row r="21" spans="1:74" ht="11.1" customHeight="1" x14ac:dyDescent="0.2">
      <c r="A21" s="52" t="s">
        <v>688</v>
      </c>
      <c r="B21" s="151" t="s">
        <v>1052</v>
      </c>
      <c r="C21" s="241">
        <v>338.78</v>
      </c>
      <c r="D21" s="241">
        <v>358.4</v>
      </c>
      <c r="E21" s="241">
        <v>390.45</v>
      </c>
      <c r="F21" s="241">
        <v>406.42500000000001</v>
      </c>
      <c r="G21" s="241">
        <v>404.68</v>
      </c>
      <c r="H21" s="241">
        <v>393.3</v>
      </c>
      <c r="I21" s="241">
        <v>390.52499999999998</v>
      </c>
      <c r="J21" s="241">
        <v>385.98</v>
      </c>
      <c r="K21" s="241">
        <v>383.72500000000002</v>
      </c>
      <c r="L21" s="241">
        <v>379.76</v>
      </c>
      <c r="M21" s="241">
        <v>396.2</v>
      </c>
      <c r="N21" s="241">
        <v>386.1</v>
      </c>
      <c r="O21" s="241">
        <v>383.26</v>
      </c>
      <c r="P21" s="241">
        <v>395.25</v>
      </c>
      <c r="Q21" s="241">
        <v>412.65</v>
      </c>
      <c r="R21" s="241">
        <v>411.5</v>
      </c>
      <c r="S21" s="241">
        <v>397.85</v>
      </c>
      <c r="T21" s="241">
        <v>375.85</v>
      </c>
      <c r="U21" s="241">
        <v>372.1</v>
      </c>
      <c r="V21" s="241">
        <v>398.25</v>
      </c>
      <c r="W21" s="241">
        <v>412</v>
      </c>
      <c r="X21" s="241">
        <v>409.38</v>
      </c>
      <c r="Y21" s="241">
        <v>400</v>
      </c>
      <c r="Z21" s="241">
        <v>396.08</v>
      </c>
      <c r="AA21" s="241">
        <v>390.85</v>
      </c>
      <c r="AB21" s="241">
        <v>411.05</v>
      </c>
      <c r="AC21" s="241">
        <v>406.77499999999998</v>
      </c>
      <c r="AD21" s="241">
        <v>393</v>
      </c>
      <c r="AE21" s="241">
        <v>387.02499999999998</v>
      </c>
      <c r="AF21" s="241">
        <v>384.92500000000001</v>
      </c>
      <c r="AG21" s="241">
        <v>386.6</v>
      </c>
      <c r="AH21" s="241">
        <v>390.45</v>
      </c>
      <c r="AI21" s="241">
        <v>396.08</v>
      </c>
      <c r="AJ21" s="241">
        <v>388.47500000000002</v>
      </c>
      <c r="AK21" s="241">
        <v>383.875</v>
      </c>
      <c r="AL21" s="241">
        <v>388.18</v>
      </c>
      <c r="AM21" s="241">
        <v>389.32499999999999</v>
      </c>
      <c r="AN21" s="241">
        <v>398.35</v>
      </c>
      <c r="AO21" s="241">
        <v>400.06</v>
      </c>
      <c r="AP21" s="241">
        <v>396.42500000000001</v>
      </c>
      <c r="AQ21" s="241">
        <v>394.27499999999998</v>
      </c>
      <c r="AR21" s="241">
        <v>390.62</v>
      </c>
      <c r="AS21" s="241">
        <v>388.35</v>
      </c>
      <c r="AT21" s="241">
        <v>383.8</v>
      </c>
      <c r="AU21" s="241">
        <v>379.24</v>
      </c>
      <c r="AV21" s="241">
        <v>368.05</v>
      </c>
      <c r="AW21" s="241">
        <v>364.72500000000002</v>
      </c>
      <c r="AX21" s="241">
        <v>341.06</v>
      </c>
      <c r="AY21" s="241">
        <v>299.72500000000002</v>
      </c>
      <c r="AZ21" s="241">
        <v>285.77499999999998</v>
      </c>
      <c r="BA21" s="241">
        <v>289.7</v>
      </c>
      <c r="BB21" s="241">
        <v>278.22500000000002</v>
      </c>
      <c r="BC21" s="241">
        <v>288.75</v>
      </c>
      <c r="BD21" s="241">
        <v>287.3</v>
      </c>
      <c r="BE21" s="241">
        <v>278.77499999999998</v>
      </c>
      <c r="BF21" s="241">
        <v>259.5</v>
      </c>
      <c r="BG21" s="241">
        <v>250.5</v>
      </c>
      <c r="BH21" s="241">
        <v>251.92500000000001</v>
      </c>
      <c r="BI21" s="334">
        <v>248.6088</v>
      </c>
      <c r="BJ21" s="334">
        <v>251.2747</v>
      </c>
      <c r="BK21" s="334">
        <v>252.21780000000001</v>
      </c>
      <c r="BL21" s="334">
        <v>257.55399999999997</v>
      </c>
      <c r="BM21" s="334">
        <v>266.24869999999999</v>
      </c>
      <c r="BN21" s="334">
        <v>267.47840000000002</v>
      </c>
      <c r="BO21" s="334">
        <v>269.3064</v>
      </c>
      <c r="BP21" s="334">
        <v>274.23050000000001</v>
      </c>
      <c r="BQ21" s="334">
        <v>273.87849999999997</v>
      </c>
      <c r="BR21" s="334">
        <v>274.81580000000002</v>
      </c>
      <c r="BS21" s="334">
        <v>278.01510000000002</v>
      </c>
      <c r="BT21" s="334">
        <v>275.87220000000002</v>
      </c>
      <c r="BU21" s="334">
        <v>274.80399999999997</v>
      </c>
      <c r="BV21" s="334">
        <v>274.74639999999999</v>
      </c>
    </row>
    <row r="22" spans="1:74" ht="11.1" customHeight="1" x14ac:dyDescent="0.2">
      <c r="A22" s="52" t="s">
        <v>648</v>
      </c>
      <c r="B22" s="151" t="s">
        <v>715</v>
      </c>
      <c r="C22" s="241">
        <v>341.5</v>
      </c>
      <c r="D22" s="241">
        <v>360.7</v>
      </c>
      <c r="E22" s="241">
        <v>382.7</v>
      </c>
      <c r="F22" s="241">
        <v>397.5</v>
      </c>
      <c r="G22" s="241">
        <v>391.4</v>
      </c>
      <c r="H22" s="241">
        <v>382.4</v>
      </c>
      <c r="I22" s="241">
        <v>368.9</v>
      </c>
      <c r="J22" s="241">
        <v>367.1</v>
      </c>
      <c r="K22" s="241">
        <v>365.4</v>
      </c>
      <c r="L22" s="241">
        <v>364.2</v>
      </c>
      <c r="M22" s="241">
        <v>368.2</v>
      </c>
      <c r="N22" s="241">
        <v>364.6</v>
      </c>
      <c r="O22" s="241">
        <v>369.7</v>
      </c>
      <c r="P22" s="241">
        <v>380.4</v>
      </c>
      <c r="Q22" s="241">
        <v>390.9</v>
      </c>
      <c r="R22" s="241">
        <v>385.8</v>
      </c>
      <c r="S22" s="241">
        <v>374.9</v>
      </c>
      <c r="T22" s="241">
        <v>351.3</v>
      </c>
      <c r="U22" s="241">
        <v>349.2</v>
      </c>
      <c r="V22" s="241">
        <v>366</v>
      </c>
      <c r="W22" s="241">
        <v>381.7</v>
      </c>
      <c r="X22" s="241">
        <v>384.7</v>
      </c>
      <c r="Y22" s="241">
        <v>384.7</v>
      </c>
      <c r="Z22" s="241">
        <v>384.4</v>
      </c>
      <c r="AA22" s="241">
        <v>384.1</v>
      </c>
      <c r="AB22" s="241">
        <v>396.5</v>
      </c>
      <c r="AC22" s="241">
        <v>387.9</v>
      </c>
      <c r="AD22" s="241">
        <v>370.1</v>
      </c>
      <c r="AE22" s="241">
        <v>359.9</v>
      </c>
      <c r="AF22" s="241">
        <v>356.9</v>
      </c>
      <c r="AG22" s="241">
        <v>360.4</v>
      </c>
      <c r="AH22" s="241">
        <v>365.1</v>
      </c>
      <c r="AI22" s="241">
        <v>369.4</v>
      </c>
      <c r="AJ22" s="241">
        <v>368.4</v>
      </c>
      <c r="AK22" s="241">
        <v>368.3</v>
      </c>
      <c r="AL22" s="241">
        <v>377.2</v>
      </c>
      <c r="AM22" s="241">
        <v>390.4</v>
      </c>
      <c r="AN22" s="241">
        <v>407.2</v>
      </c>
      <c r="AO22" s="241">
        <v>395.2</v>
      </c>
      <c r="AP22" s="241">
        <v>383</v>
      </c>
      <c r="AQ22" s="241">
        <v>381.5</v>
      </c>
      <c r="AR22" s="241">
        <v>377.9</v>
      </c>
      <c r="AS22" s="241">
        <v>375.3</v>
      </c>
      <c r="AT22" s="241">
        <v>370.5</v>
      </c>
      <c r="AU22" s="241">
        <v>364.2</v>
      </c>
      <c r="AV22" s="241">
        <v>351.5</v>
      </c>
      <c r="AW22" s="241">
        <v>338.4</v>
      </c>
      <c r="AX22" s="241">
        <v>313.8</v>
      </c>
      <c r="AY22" s="241">
        <v>281.10000000000002</v>
      </c>
      <c r="AZ22" s="241">
        <v>286.39999999999998</v>
      </c>
      <c r="BA22" s="241">
        <v>301.89999999999998</v>
      </c>
      <c r="BB22" s="241">
        <v>275.5</v>
      </c>
      <c r="BC22" s="241">
        <v>278.8</v>
      </c>
      <c r="BD22" s="241">
        <v>274.3</v>
      </c>
      <c r="BE22" s="241">
        <v>265.10000000000002</v>
      </c>
      <c r="BF22" s="241">
        <v>243.7</v>
      </c>
      <c r="BG22" s="241">
        <v>237.6</v>
      </c>
      <c r="BH22" s="241">
        <v>234.0872</v>
      </c>
      <c r="BI22" s="334">
        <v>241.1619</v>
      </c>
      <c r="BJ22" s="334">
        <v>247.9068</v>
      </c>
      <c r="BK22" s="334">
        <v>254.85230000000001</v>
      </c>
      <c r="BL22" s="334">
        <v>255.11250000000001</v>
      </c>
      <c r="BM22" s="334">
        <v>256.55040000000002</v>
      </c>
      <c r="BN22" s="334">
        <v>255.07939999999999</v>
      </c>
      <c r="BO22" s="334">
        <v>255.0025</v>
      </c>
      <c r="BP22" s="334">
        <v>256.18239999999997</v>
      </c>
      <c r="BQ22" s="334">
        <v>254.30930000000001</v>
      </c>
      <c r="BR22" s="334">
        <v>252.261</v>
      </c>
      <c r="BS22" s="334">
        <v>253.31290000000001</v>
      </c>
      <c r="BT22" s="334">
        <v>256.81229999999999</v>
      </c>
      <c r="BU22" s="334">
        <v>261.18920000000003</v>
      </c>
      <c r="BV22" s="334">
        <v>263.94110000000001</v>
      </c>
    </row>
    <row r="23" spans="1:74" ht="11.1" customHeight="1" x14ac:dyDescent="0.2">
      <c r="A23" s="49"/>
      <c r="B23" s="54" t="s">
        <v>145</v>
      </c>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648"/>
      <c r="AZ23" s="648"/>
      <c r="BA23" s="648"/>
      <c r="BB23" s="648"/>
      <c r="BC23" s="648"/>
      <c r="BD23" s="648"/>
      <c r="BE23" s="648"/>
      <c r="BF23" s="648"/>
      <c r="BG23" s="747"/>
      <c r="BH23" s="648"/>
      <c r="BI23" s="414"/>
      <c r="BJ23" s="414"/>
      <c r="BK23" s="414"/>
      <c r="BL23" s="414"/>
      <c r="BM23" s="414"/>
      <c r="BN23" s="414"/>
      <c r="BO23" s="414"/>
      <c r="BP23" s="414"/>
      <c r="BQ23" s="414"/>
      <c r="BR23" s="414"/>
      <c r="BS23" s="414"/>
      <c r="BT23" s="414"/>
      <c r="BU23" s="414"/>
      <c r="BV23" s="414"/>
    </row>
    <row r="24" spans="1:74" ht="11.1" customHeight="1" x14ac:dyDescent="0.2">
      <c r="A24" s="52" t="s">
        <v>972</v>
      </c>
      <c r="B24" s="151" t="s">
        <v>144</v>
      </c>
      <c r="C24" s="217">
        <v>4.6288200000000002</v>
      </c>
      <c r="D24" s="217">
        <v>4.2157900000000001</v>
      </c>
      <c r="E24" s="217">
        <v>4.0932199999999996</v>
      </c>
      <c r="F24" s="217">
        <v>4.36205</v>
      </c>
      <c r="G24" s="217">
        <v>4.4403300000000003</v>
      </c>
      <c r="H24" s="217">
        <v>4.6731100000000003</v>
      </c>
      <c r="I24" s="217">
        <v>4.5567200000000003</v>
      </c>
      <c r="J24" s="217">
        <v>4.1766500000000004</v>
      </c>
      <c r="K24" s="217">
        <v>4.01288</v>
      </c>
      <c r="L24" s="217">
        <v>3.6729799999999999</v>
      </c>
      <c r="M24" s="217">
        <v>3.3361700000000001</v>
      </c>
      <c r="N24" s="217">
        <v>3.2650999999999999</v>
      </c>
      <c r="O24" s="217">
        <v>2.7511299999999999</v>
      </c>
      <c r="P24" s="217">
        <v>2.5801500000000002</v>
      </c>
      <c r="Q24" s="217">
        <v>2.2371599999999998</v>
      </c>
      <c r="R24" s="217">
        <v>2.0033500000000002</v>
      </c>
      <c r="S24" s="217">
        <v>2.5049600000000001</v>
      </c>
      <c r="T24" s="217">
        <v>2.5286499999999998</v>
      </c>
      <c r="U24" s="217">
        <v>3.0415899999999998</v>
      </c>
      <c r="V24" s="217">
        <v>2.9231400000000001</v>
      </c>
      <c r="W24" s="217">
        <v>2.93344</v>
      </c>
      <c r="X24" s="217">
        <v>3.4165100000000002</v>
      </c>
      <c r="Y24" s="217">
        <v>3.6461999999999999</v>
      </c>
      <c r="Z24" s="217">
        <v>3.4422600000000001</v>
      </c>
      <c r="AA24" s="217">
        <v>3.4288699999999999</v>
      </c>
      <c r="AB24" s="217">
        <v>3.4298999999999999</v>
      </c>
      <c r="AC24" s="217">
        <v>3.9243000000000001</v>
      </c>
      <c r="AD24" s="217">
        <v>4.2909800000000002</v>
      </c>
      <c r="AE24" s="217">
        <v>4.1622300000000001</v>
      </c>
      <c r="AF24" s="217">
        <v>3.9407800000000002</v>
      </c>
      <c r="AG24" s="217">
        <v>3.73169</v>
      </c>
      <c r="AH24" s="217">
        <v>3.5277500000000002</v>
      </c>
      <c r="AI24" s="217">
        <v>3.7275700000000001</v>
      </c>
      <c r="AJ24" s="217">
        <v>3.7873100000000002</v>
      </c>
      <c r="AK24" s="217">
        <v>3.7471399999999999</v>
      </c>
      <c r="AL24" s="217">
        <v>4.3672000000000004</v>
      </c>
      <c r="AM24" s="217">
        <v>4.8543900000000004</v>
      </c>
      <c r="AN24" s="217">
        <v>6.1789699999999996</v>
      </c>
      <c r="AO24" s="217">
        <v>5.05009</v>
      </c>
      <c r="AP24" s="217">
        <v>4.7977400000000001</v>
      </c>
      <c r="AQ24" s="217">
        <v>4.7184299999999997</v>
      </c>
      <c r="AR24" s="217">
        <v>4.7256400000000003</v>
      </c>
      <c r="AS24" s="217">
        <v>4.1704699999999999</v>
      </c>
      <c r="AT24" s="217">
        <v>4.0293599999999996</v>
      </c>
      <c r="AU24" s="217">
        <v>4.0417199999999998</v>
      </c>
      <c r="AV24" s="217">
        <v>3.8944299999999998</v>
      </c>
      <c r="AW24" s="217">
        <v>4.24566</v>
      </c>
      <c r="AX24" s="217">
        <v>3.5864600000000002</v>
      </c>
      <c r="AY24" s="217">
        <v>3.0838199999999998</v>
      </c>
      <c r="AZ24" s="217">
        <v>2.95919</v>
      </c>
      <c r="BA24" s="217">
        <v>2.9159299999999999</v>
      </c>
      <c r="BB24" s="217">
        <v>2.6882999999999999</v>
      </c>
      <c r="BC24" s="217">
        <v>2.9344700000000001</v>
      </c>
      <c r="BD24" s="217">
        <v>2.8675199999999998</v>
      </c>
      <c r="BE24" s="217">
        <v>2.9241700000000002</v>
      </c>
      <c r="BF24" s="217">
        <v>2.8572199999999999</v>
      </c>
      <c r="BG24" s="217">
        <v>2.74186</v>
      </c>
      <c r="BH24" s="217">
        <v>2.4092627000000002</v>
      </c>
      <c r="BI24" s="328">
        <v>2.235592</v>
      </c>
      <c r="BJ24" s="328">
        <v>2.5968830000000001</v>
      </c>
      <c r="BK24" s="328">
        <v>2.8038880000000002</v>
      </c>
      <c r="BL24" s="328">
        <v>2.9287920000000001</v>
      </c>
      <c r="BM24" s="328">
        <v>3.002472</v>
      </c>
      <c r="BN24" s="328">
        <v>2.9004810000000001</v>
      </c>
      <c r="BO24" s="328">
        <v>2.9421740000000001</v>
      </c>
      <c r="BP24" s="328">
        <v>2.9728910000000002</v>
      </c>
      <c r="BQ24" s="328">
        <v>3.106522</v>
      </c>
      <c r="BR24" s="328">
        <v>3.126512</v>
      </c>
      <c r="BS24" s="328">
        <v>3.1877490000000002</v>
      </c>
      <c r="BT24" s="328">
        <v>3.279903</v>
      </c>
      <c r="BU24" s="328">
        <v>3.3409330000000002</v>
      </c>
      <c r="BV24" s="328">
        <v>3.4643660000000001</v>
      </c>
    </row>
    <row r="25" spans="1:74" ht="11.1" customHeight="1" x14ac:dyDescent="0.2">
      <c r="A25" s="52" t="s">
        <v>146</v>
      </c>
      <c r="B25" s="151" t="s">
        <v>137</v>
      </c>
      <c r="C25" s="217">
        <v>4.4939999999999998</v>
      </c>
      <c r="D25" s="217">
        <v>4.093</v>
      </c>
      <c r="E25" s="217">
        <v>3.9740000000000002</v>
      </c>
      <c r="F25" s="217">
        <v>4.2350000000000003</v>
      </c>
      <c r="G25" s="217">
        <v>4.3109999999999999</v>
      </c>
      <c r="H25" s="217">
        <v>4.5369999999999999</v>
      </c>
      <c r="I25" s="217">
        <v>4.4240000000000004</v>
      </c>
      <c r="J25" s="217">
        <v>4.0549999999999997</v>
      </c>
      <c r="K25" s="217">
        <v>3.8959999999999999</v>
      </c>
      <c r="L25" s="217">
        <v>3.5659999999999998</v>
      </c>
      <c r="M25" s="217">
        <v>3.2389999999999999</v>
      </c>
      <c r="N25" s="217">
        <v>3.17</v>
      </c>
      <c r="O25" s="217">
        <v>2.6709999999999998</v>
      </c>
      <c r="P25" s="217">
        <v>2.5049999999999999</v>
      </c>
      <c r="Q25" s="217">
        <v>2.1720000000000002</v>
      </c>
      <c r="R25" s="217">
        <v>1.9450000000000001</v>
      </c>
      <c r="S25" s="217">
        <v>2.4319999999999999</v>
      </c>
      <c r="T25" s="217">
        <v>2.4550000000000001</v>
      </c>
      <c r="U25" s="217">
        <v>2.9529999999999998</v>
      </c>
      <c r="V25" s="217">
        <v>2.8380000000000001</v>
      </c>
      <c r="W25" s="217">
        <v>2.8479999999999999</v>
      </c>
      <c r="X25" s="217">
        <v>3.3170000000000002</v>
      </c>
      <c r="Y25" s="217">
        <v>3.54</v>
      </c>
      <c r="Z25" s="217">
        <v>3.3420000000000001</v>
      </c>
      <c r="AA25" s="217">
        <v>3.3290000000000002</v>
      </c>
      <c r="AB25" s="217">
        <v>3.33</v>
      </c>
      <c r="AC25" s="217">
        <v>3.81</v>
      </c>
      <c r="AD25" s="217">
        <v>4.1660000000000004</v>
      </c>
      <c r="AE25" s="217">
        <v>4.0410000000000004</v>
      </c>
      <c r="AF25" s="217">
        <v>3.8260000000000001</v>
      </c>
      <c r="AG25" s="217">
        <v>3.6230000000000002</v>
      </c>
      <c r="AH25" s="217">
        <v>3.4249999999999998</v>
      </c>
      <c r="AI25" s="217">
        <v>3.6190000000000002</v>
      </c>
      <c r="AJ25" s="217">
        <v>3.677</v>
      </c>
      <c r="AK25" s="217">
        <v>3.6379999999999999</v>
      </c>
      <c r="AL25" s="217">
        <v>4.24</v>
      </c>
      <c r="AM25" s="217">
        <v>4.7130000000000001</v>
      </c>
      <c r="AN25" s="217">
        <v>5.9989999999999997</v>
      </c>
      <c r="AO25" s="217">
        <v>4.9029999999999996</v>
      </c>
      <c r="AP25" s="217">
        <v>4.6580000000000004</v>
      </c>
      <c r="AQ25" s="217">
        <v>4.5810000000000004</v>
      </c>
      <c r="AR25" s="217">
        <v>4.5880000000000001</v>
      </c>
      <c r="AS25" s="217">
        <v>4.0490000000000004</v>
      </c>
      <c r="AT25" s="217">
        <v>3.9119999999999999</v>
      </c>
      <c r="AU25" s="217">
        <v>3.9239999999999999</v>
      </c>
      <c r="AV25" s="217">
        <v>3.7810000000000001</v>
      </c>
      <c r="AW25" s="217">
        <v>4.1219999999999999</v>
      </c>
      <c r="AX25" s="217">
        <v>3.4820000000000002</v>
      </c>
      <c r="AY25" s="217">
        <v>2.9940000000000002</v>
      </c>
      <c r="AZ25" s="217">
        <v>2.8730000000000002</v>
      </c>
      <c r="BA25" s="217">
        <v>2.831</v>
      </c>
      <c r="BB25" s="217">
        <v>2.61</v>
      </c>
      <c r="BC25" s="217">
        <v>2.8490000000000002</v>
      </c>
      <c r="BD25" s="217">
        <v>2.7839999999999998</v>
      </c>
      <c r="BE25" s="217">
        <v>2.839</v>
      </c>
      <c r="BF25" s="217">
        <v>2.774</v>
      </c>
      <c r="BG25" s="217">
        <v>2.6619999999999999</v>
      </c>
      <c r="BH25" s="217">
        <v>2.3390900000000001</v>
      </c>
      <c r="BI25" s="328">
        <v>2.170477</v>
      </c>
      <c r="BJ25" s="328">
        <v>2.5212460000000001</v>
      </c>
      <c r="BK25" s="328">
        <v>2.7222219999999999</v>
      </c>
      <c r="BL25" s="328">
        <v>2.8434870000000001</v>
      </c>
      <c r="BM25" s="328">
        <v>2.915022</v>
      </c>
      <c r="BN25" s="328">
        <v>2.816001</v>
      </c>
      <c r="BO25" s="328">
        <v>2.8564790000000002</v>
      </c>
      <c r="BP25" s="328">
        <v>2.886301</v>
      </c>
      <c r="BQ25" s="328">
        <v>3.016041</v>
      </c>
      <c r="BR25" s="328">
        <v>3.0354489999999998</v>
      </c>
      <c r="BS25" s="328">
        <v>3.0949019999999998</v>
      </c>
      <c r="BT25" s="328">
        <v>3.1843710000000001</v>
      </c>
      <c r="BU25" s="328">
        <v>3.2436240000000001</v>
      </c>
      <c r="BV25" s="328">
        <v>3.3634620000000002</v>
      </c>
    </row>
    <row r="26" spans="1:74" ht="11.1" customHeight="1" x14ac:dyDescent="0.2">
      <c r="A26" s="52"/>
      <c r="B26" s="53" t="s">
        <v>1291</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331"/>
      <c r="BJ26" s="331"/>
      <c r="BK26" s="331"/>
      <c r="BL26" s="331"/>
      <c r="BM26" s="331"/>
      <c r="BN26" s="331"/>
      <c r="BO26" s="331"/>
      <c r="BP26" s="331"/>
      <c r="BQ26" s="331"/>
      <c r="BR26" s="331"/>
      <c r="BS26" s="331"/>
      <c r="BT26" s="331"/>
      <c r="BU26" s="331"/>
      <c r="BV26" s="331"/>
    </row>
    <row r="27" spans="1:74" ht="11.1" customHeight="1" x14ac:dyDescent="0.2">
      <c r="A27" s="52" t="s">
        <v>910</v>
      </c>
      <c r="B27" s="151" t="s">
        <v>550</v>
      </c>
      <c r="C27" s="217">
        <v>5.66</v>
      </c>
      <c r="D27" s="217">
        <v>5.77</v>
      </c>
      <c r="E27" s="217">
        <v>5.21</v>
      </c>
      <c r="F27" s="217">
        <v>5.34</v>
      </c>
      <c r="G27" s="217">
        <v>5.21</v>
      </c>
      <c r="H27" s="217">
        <v>5.21</v>
      </c>
      <c r="I27" s="217">
        <v>5.05</v>
      </c>
      <c r="J27" s="217">
        <v>5.21</v>
      </c>
      <c r="K27" s="217">
        <v>4.84</v>
      </c>
      <c r="L27" s="217">
        <v>4.71</v>
      </c>
      <c r="M27" s="217">
        <v>4.6399999999999997</v>
      </c>
      <c r="N27" s="217">
        <v>4.59</v>
      </c>
      <c r="O27" s="217">
        <v>4.58</v>
      </c>
      <c r="P27" s="217">
        <v>4.1900000000000004</v>
      </c>
      <c r="Q27" s="217">
        <v>3.71</v>
      </c>
      <c r="R27" s="217">
        <v>3.21</v>
      </c>
      <c r="S27" s="217">
        <v>3.02</v>
      </c>
      <c r="T27" s="217">
        <v>3.34</v>
      </c>
      <c r="U27" s="217">
        <v>3.6</v>
      </c>
      <c r="V27" s="217">
        <v>3.83</v>
      </c>
      <c r="W27" s="217">
        <v>3.56</v>
      </c>
      <c r="X27" s="217">
        <v>3.94</v>
      </c>
      <c r="Y27" s="217">
        <v>4.46</v>
      </c>
      <c r="Z27" s="217">
        <v>4.7300000000000004</v>
      </c>
      <c r="AA27" s="217">
        <v>4.58</v>
      </c>
      <c r="AB27" s="217">
        <v>4.54</v>
      </c>
      <c r="AC27" s="217">
        <v>4.59</v>
      </c>
      <c r="AD27" s="217">
        <v>4.95</v>
      </c>
      <c r="AE27" s="217">
        <v>5</v>
      </c>
      <c r="AF27" s="217">
        <v>4.9000000000000004</v>
      </c>
      <c r="AG27" s="217">
        <v>4.47</v>
      </c>
      <c r="AH27" s="217">
        <v>4.3099999999999996</v>
      </c>
      <c r="AI27" s="217">
        <v>4.3600000000000003</v>
      </c>
      <c r="AJ27" s="217">
        <v>4.3600000000000003</v>
      </c>
      <c r="AK27" s="217">
        <v>4.62</v>
      </c>
      <c r="AL27" s="217">
        <v>4.97</v>
      </c>
      <c r="AM27" s="217">
        <v>5.62</v>
      </c>
      <c r="AN27" s="217">
        <v>6.58</v>
      </c>
      <c r="AO27" s="217">
        <v>6.39</v>
      </c>
      <c r="AP27" s="217">
        <v>5.78</v>
      </c>
      <c r="AQ27" s="217">
        <v>5.69</v>
      </c>
      <c r="AR27" s="217">
        <v>5.42</v>
      </c>
      <c r="AS27" s="217">
        <v>5.36</v>
      </c>
      <c r="AT27" s="217">
        <v>4.9000000000000004</v>
      </c>
      <c r="AU27" s="217">
        <v>4.96</v>
      </c>
      <c r="AV27" s="217">
        <v>4.97</v>
      </c>
      <c r="AW27" s="217">
        <v>4.97</v>
      </c>
      <c r="AX27" s="217">
        <v>5.54</v>
      </c>
      <c r="AY27" s="217">
        <v>4.76</v>
      </c>
      <c r="AZ27" s="217">
        <v>4.5999999999999996</v>
      </c>
      <c r="BA27" s="217">
        <v>4.3499999999999996</v>
      </c>
      <c r="BB27" s="217">
        <v>3.86</v>
      </c>
      <c r="BC27" s="217">
        <v>3.5</v>
      </c>
      <c r="BD27" s="217">
        <v>3.69</v>
      </c>
      <c r="BE27" s="217">
        <v>3.68</v>
      </c>
      <c r="BF27" s="217">
        <v>3.73</v>
      </c>
      <c r="BG27" s="217">
        <v>3.6090209999999998</v>
      </c>
      <c r="BH27" s="217">
        <v>3.5554610000000002</v>
      </c>
      <c r="BI27" s="328">
        <v>3.4321700000000002</v>
      </c>
      <c r="BJ27" s="328">
        <v>3.7142550000000001</v>
      </c>
      <c r="BK27" s="328">
        <v>3.9211420000000001</v>
      </c>
      <c r="BL27" s="328">
        <v>4.1099199999999998</v>
      </c>
      <c r="BM27" s="328">
        <v>4.037687</v>
      </c>
      <c r="BN27" s="328">
        <v>3.8393630000000001</v>
      </c>
      <c r="BO27" s="328">
        <v>3.765447</v>
      </c>
      <c r="BP27" s="328">
        <v>3.7247669999999999</v>
      </c>
      <c r="BQ27" s="328">
        <v>4.032629</v>
      </c>
      <c r="BR27" s="328">
        <v>4.0294290000000004</v>
      </c>
      <c r="BS27" s="328">
        <v>4.0326469999999999</v>
      </c>
      <c r="BT27" s="328">
        <v>4.191865</v>
      </c>
      <c r="BU27" s="328">
        <v>4.4151809999999996</v>
      </c>
      <c r="BV27" s="328">
        <v>4.6861379999999997</v>
      </c>
    </row>
    <row r="28" spans="1:74" ht="11.1" customHeight="1" x14ac:dyDescent="0.2">
      <c r="A28" s="52" t="s">
        <v>900</v>
      </c>
      <c r="B28" s="151" t="s">
        <v>551</v>
      </c>
      <c r="C28" s="217">
        <v>8.74</v>
      </c>
      <c r="D28" s="217">
        <v>8.8800000000000008</v>
      </c>
      <c r="E28" s="217">
        <v>8.89</v>
      </c>
      <c r="F28" s="217">
        <v>9.02</v>
      </c>
      <c r="G28" s="217">
        <v>9.35</v>
      </c>
      <c r="H28" s="217">
        <v>9.57</v>
      </c>
      <c r="I28" s="217">
        <v>9.58</v>
      </c>
      <c r="J28" s="217">
        <v>9.77</v>
      </c>
      <c r="K28" s="217">
        <v>9.4600000000000009</v>
      </c>
      <c r="L28" s="217">
        <v>8.94</v>
      </c>
      <c r="M28" s="217">
        <v>8.6199999999999992</v>
      </c>
      <c r="N28" s="217">
        <v>8.3000000000000007</v>
      </c>
      <c r="O28" s="217">
        <v>8.0399999999999991</v>
      </c>
      <c r="P28" s="217">
        <v>7.76</v>
      </c>
      <c r="Q28" s="217">
        <v>8.16</v>
      </c>
      <c r="R28" s="217">
        <v>8.0399999999999991</v>
      </c>
      <c r="S28" s="217">
        <v>8.14</v>
      </c>
      <c r="T28" s="217">
        <v>8.44</v>
      </c>
      <c r="U28" s="217">
        <v>8.52</v>
      </c>
      <c r="V28" s="217">
        <v>8.7100000000000009</v>
      </c>
      <c r="W28" s="217">
        <v>8.35</v>
      </c>
      <c r="X28" s="217">
        <v>8.07</v>
      </c>
      <c r="Y28" s="217">
        <v>7.99</v>
      </c>
      <c r="Z28" s="217">
        <v>8.18</v>
      </c>
      <c r="AA28" s="217">
        <v>7.75</v>
      </c>
      <c r="AB28" s="217">
        <v>7.78</v>
      </c>
      <c r="AC28" s="217">
        <v>7.77</v>
      </c>
      <c r="AD28" s="217">
        <v>8.15</v>
      </c>
      <c r="AE28" s="217">
        <v>8.7100000000000009</v>
      </c>
      <c r="AF28" s="217">
        <v>9.07</v>
      </c>
      <c r="AG28" s="217">
        <v>9.0399999999999991</v>
      </c>
      <c r="AH28" s="217">
        <v>9.0399999999999991</v>
      </c>
      <c r="AI28" s="217">
        <v>8.8000000000000007</v>
      </c>
      <c r="AJ28" s="217">
        <v>8.2799999999999994</v>
      </c>
      <c r="AK28" s="217">
        <v>7.94</v>
      </c>
      <c r="AL28" s="217">
        <v>7.81</v>
      </c>
      <c r="AM28" s="217">
        <v>8.11</v>
      </c>
      <c r="AN28" s="217">
        <v>8.69</v>
      </c>
      <c r="AO28" s="217">
        <v>9.34</v>
      </c>
      <c r="AP28" s="217">
        <v>9.49</v>
      </c>
      <c r="AQ28" s="217">
        <v>9.6999999999999993</v>
      </c>
      <c r="AR28" s="217">
        <v>9.94</v>
      </c>
      <c r="AS28" s="217">
        <v>10.050000000000001</v>
      </c>
      <c r="AT28" s="217">
        <v>9.66</v>
      </c>
      <c r="AU28" s="217">
        <v>9.3800000000000008</v>
      </c>
      <c r="AV28" s="217">
        <v>8.9600000000000009</v>
      </c>
      <c r="AW28" s="217">
        <v>8.2899999999999991</v>
      </c>
      <c r="AX28" s="217">
        <v>8.52</v>
      </c>
      <c r="AY28" s="217">
        <v>8.15</v>
      </c>
      <c r="AZ28" s="217">
        <v>7.83</v>
      </c>
      <c r="BA28" s="217">
        <v>7.79</v>
      </c>
      <c r="BB28" s="217">
        <v>7.99</v>
      </c>
      <c r="BC28" s="217">
        <v>8.0399999999999991</v>
      </c>
      <c r="BD28" s="217">
        <v>8.5</v>
      </c>
      <c r="BE28" s="217">
        <v>8.4499999999999993</v>
      </c>
      <c r="BF28" s="217">
        <v>8.42</v>
      </c>
      <c r="BG28" s="217">
        <v>8.4802470000000003</v>
      </c>
      <c r="BH28" s="217">
        <v>8.1651980000000002</v>
      </c>
      <c r="BI28" s="328">
        <v>7.6540290000000004</v>
      </c>
      <c r="BJ28" s="328">
        <v>7.3627789999999997</v>
      </c>
      <c r="BK28" s="328">
        <v>7.448715</v>
      </c>
      <c r="BL28" s="328">
        <v>7.5066540000000002</v>
      </c>
      <c r="BM28" s="328">
        <v>7.7936209999999999</v>
      </c>
      <c r="BN28" s="328">
        <v>7.9032299999999998</v>
      </c>
      <c r="BO28" s="328">
        <v>8.1608959999999993</v>
      </c>
      <c r="BP28" s="328">
        <v>8.4341050000000006</v>
      </c>
      <c r="BQ28" s="328">
        <v>8.7093290000000003</v>
      </c>
      <c r="BR28" s="328">
        <v>8.8634810000000002</v>
      </c>
      <c r="BS28" s="328">
        <v>8.8247210000000003</v>
      </c>
      <c r="BT28" s="328">
        <v>8.5216200000000004</v>
      </c>
      <c r="BU28" s="328">
        <v>8.1914300000000004</v>
      </c>
      <c r="BV28" s="328">
        <v>7.9720019999999998</v>
      </c>
    </row>
    <row r="29" spans="1:74" ht="11.1" customHeight="1" x14ac:dyDescent="0.2">
      <c r="A29" s="52" t="s">
        <v>694</v>
      </c>
      <c r="B29" s="151" t="s">
        <v>552</v>
      </c>
      <c r="C29" s="217">
        <v>9.9</v>
      </c>
      <c r="D29" s="217">
        <v>10.14</v>
      </c>
      <c r="E29" s="217">
        <v>10.43</v>
      </c>
      <c r="F29" s="217">
        <v>11.27</v>
      </c>
      <c r="G29" s="217">
        <v>12.5</v>
      </c>
      <c r="H29" s="217">
        <v>14.7</v>
      </c>
      <c r="I29" s="217">
        <v>16.14</v>
      </c>
      <c r="J29" s="217">
        <v>16.670000000000002</v>
      </c>
      <c r="K29" s="217">
        <v>15.63</v>
      </c>
      <c r="L29" s="217">
        <v>12.85</v>
      </c>
      <c r="M29" s="217">
        <v>10.78</v>
      </c>
      <c r="N29" s="217">
        <v>9.83</v>
      </c>
      <c r="O29" s="217">
        <v>9.6199999999999992</v>
      </c>
      <c r="P29" s="217">
        <v>9.4700000000000006</v>
      </c>
      <c r="Q29" s="217">
        <v>10.41</v>
      </c>
      <c r="R29" s="217">
        <v>10.94</v>
      </c>
      <c r="S29" s="217">
        <v>12.61</v>
      </c>
      <c r="T29" s="217">
        <v>14.18</v>
      </c>
      <c r="U29" s="217">
        <v>15.13</v>
      </c>
      <c r="V29" s="217">
        <v>15.82</v>
      </c>
      <c r="W29" s="217">
        <v>14.72</v>
      </c>
      <c r="X29" s="217">
        <v>11.68</v>
      </c>
      <c r="Y29" s="217">
        <v>9.99</v>
      </c>
      <c r="Z29" s="217">
        <v>9.8000000000000007</v>
      </c>
      <c r="AA29" s="217">
        <v>9.15</v>
      </c>
      <c r="AB29" s="217">
        <v>9.23</v>
      </c>
      <c r="AC29" s="217">
        <v>9.35</v>
      </c>
      <c r="AD29" s="217">
        <v>10.43</v>
      </c>
      <c r="AE29" s="217">
        <v>12.61</v>
      </c>
      <c r="AF29" s="217">
        <v>15.02</v>
      </c>
      <c r="AG29" s="217">
        <v>16.3</v>
      </c>
      <c r="AH29" s="217">
        <v>16.43</v>
      </c>
      <c r="AI29" s="217">
        <v>15.69</v>
      </c>
      <c r="AJ29" s="217">
        <v>12.38</v>
      </c>
      <c r="AK29" s="217">
        <v>10.039999999999999</v>
      </c>
      <c r="AL29" s="217">
        <v>9.14</v>
      </c>
      <c r="AM29" s="217">
        <v>9.26</v>
      </c>
      <c r="AN29" s="217">
        <v>9.77</v>
      </c>
      <c r="AO29" s="217">
        <v>10.7</v>
      </c>
      <c r="AP29" s="217">
        <v>11.76</v>
      </c>
      <c r="AQ29" s="217">
        <v>13.6</v>
      </c>
      <c r="AR29" s="217">
        <v>16.13</v>
      </c>
      <c r="AS29" s="217">
        <v>17.23</v>
      </c>
      <c r="AT29" s="217">
        <v>17.41</v>
      </c>
      <c r="AU29" s="217">
        <v>16.27</v>
      </c>
      <c r="AV29" s="217">
        <v>13.11</v>
      </c>
      <c r="AW29" s="217">
        <v>10.19</v>
      </c>
      <c r="AX29" s="217">
        <v>10.01</v>
      </c>
      <c r="AY29" s="217">
        <v>9.5</v>
      </c>
      <c r="AZ29" s="217">
        <v>9.1</v>
      </c>
      <c r="BA29" s="217">
        <v>9.27</v>
      </c>
      <c r="BB29" s="217">
        <v>10.42</v>
      </c>
      <c r="BC29" s="217">
        <v>12.61</v>
      </c>
      <c r="BD29" s="217">
        <v>15.07</v>
      </c>
      <c r="BE29" s="217">
        <v>16.18</v>
      </c>
      <c r="BF29" s="217">
        <v>16.73</v>
      </c>
      <c r="BG29" s="217">
        <v>15.64805</v>
      </c>
      <c r="BH29" s="217">
        <v>12.710039999999999</v>
      </c>
      <c r="BI29" s="328">
        <v>10.056609999999999</v>
      </c>
      <c r="BJ29" s="328">
        <v>8.8479419999999998</v>
      </c>
      <c r="BK29" s="328">
        <v>8.4779169999999997</v>
      </c>
      <c r="BL29" s="328">
        <v>8.4450439999999993</v>
      </c>
      <c r="BM29" s="328">
        <v>9.3473640000000007</v>
      </c>
      <c r="BN29" s="328">
        <v>10.429349999999999</v>
      </c>
      <c r="BO29" s="328">
        <v>12.19511</v>
      </c>
      <c r="BP29" s="328">
        <v>14.338900000000001</v>
      </c>
      <c r="BQ29" s="328">
        <v>15.83677</v>
      </c>
      <c r="BR29" s="328">
        <v>16.558340000000001</v>
      </c>
      <c r="BS29" s="328">
        <v>15.628880000000001</v>
      </c>
      <c r="BT29" s="328">
        <v>12.712160000000001</v>
      </c>
      <c r="BU29" s="328">
        <v>10.311529999999999</v>
      </c>
      <c r="BV29" s="328">
        <v>9.2275960000000001</v>
      </c>
    </row>
    <row r="30" spans="1:74" ht="11.1" customHeight="1" x14ac:dyDescent="0.2">
      <c r="A30" s="49"/>
      <c r="B30" s="54" t="s">
        <v>1290</v>
      </c>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648"/>
      <c r="AZ30" s="648"/>
      <c r="BA30" s="648"/>
      <c r="BB30" s="648"/>
      <c r="BC30" s="648"/>
      <c r="BD30" s="648"/>
      <c r="BE30" s="648"/>
      <c r="BF30" s="648"/>
      <c r="BG30" s="648"/>
      <c r="BH30" s="648"/>
      <c r="BI30" s="414"/>
      <c r="BJ30" s="414"/>
      <c r="BK30" s="414"/>
      <c r="BL30" s="414"/>
      <c r="BM30" s="414"/>
      <c r="BN30" s="414"/>
      <c r="BO30" s="414"/>
      <c r="BP30" s="414"/>
      <c r="BQ30" s="414"/>
      <c r="BR30" s="414"/>
      <c r="BS30" s="414"/>
      <c r="BT30" s="414"/>
      <c r="BU30" s="414"/>
      <c r="BV30" s="414"/>
    </row>
    <row r="31" spans="1:74" ht="11.1" customHeight="1" x14ac:dyDescent="0.2">
      <c r="A31" s="49"/>
      <c r="B31" s="55" t="s">
        <v>119</v>
      </c>
      <c r="C31" s="223"/>
      <c r="D31" s="223"/>
      <c r="E31" s="223"/>
      <c r="F31" s="223"/>
      <c r="G31" s="223"/>
      <c r="H31" s="223"/>
      <c r="I31" s="223"/>
      <c r="J31" s="223"/>
      <c r="K31" s="223"/>
      <c r="L31" s="223"/>
      <c r="M31" s="223"/>
      <c r="N31" s="223"/>
      <c r="O31" s="223"/>
      <c r="P31" s="223"/>
      <c r="Q31" s="223"/>
      <c r="R31" s="223"/>
      <c r="S31" s="223"/>
      <c r="T31" s="223"/>
      <c r="U31" s="223"/>
      <c r="V31" s="223"/>
      <c r="W31" s="223"/>
      <c r="X31" s="223"/>
      <c r="Y31" s="223"/>
      <c r="Z31" s="223"/>
      <c r="AA31" s="223"/>
      <c r="AB31" s="223"/>
      <c r="AC31" s="223"/>
      <c r="AD31" s="223"/>
      <c r="AE31" s="223"/>
      <c r="AF31" s="223"/>
      <c r="AG31" s="223"/>
      <c r="AH31" s="223"/>
      <c r="AI31" s="223"/>
      <c r="AJ31" s="223"/>
      <c r="AK31" s="223"/>
      <c r="AL31" s="223"/>
      <c r="AM31" s="223"/>
      <c r="AN31" s="223"/>
      <c r="AO31" s="223"/>
      <c r="AP31" s="223"/>
      <c r="AQ31" s="223"/>
      <c r="AR31" s="223"/>
      <c r="AS31" s="223"/>
      <c r="AT31" s="223"/>
      <c r="AU31" s="223"/>
      <c r="AV31" s="223"/>
      <c r="AW31" s="223"/>
      <c r="AX31" s="223"/>
      <c r="AY31" s="648"/>
      <c r="AZ31" s="648"/>
      <c r="BA31" s="648"/>
      <c r="BB31" s="648"/>
      <c r="BC31" s="648"/>
      <c r="BD31" s="648"/>
      <c r="BE31" s="648"/>
      <c r="BF31" s="648"/>
      <c r="BG31" s="648"/>
      <c r="BH31" s="648"/>
      <c r="BI31" s="414"/>
      <c r="BJ31" s="414"/>
      <c r="BK31" s="414"/>
      <c r="BL31" s="414"/>
      <c r="BM31" s="414"/>
      <c r="BN31" s="414"/>
      <c r="BO31" s="414"/>
      <c r="BP31" s="414"/>
      <c r="BQ31" s="414"/>
      <c r="BR31" s="414"/>
      <c r="BS31" s="414"/>
      <c r="BT31" s="414"/>
      <c r="BU31" s="414"/>
      <c r="BV31" s="414"/>
    </row>
    <row r="32" spans="1:74" ht="11.1" customHeight="1" x14ac:dyDescent="0.2">
      <c r="A32" s="52" t="s">
        <v>691</v>
      </c>
      <c r="B32" s="151" t="s">
        <v>553</v>
      </c>
      <c r="C32" s="217">
        <v>2.3199999999999998</v>
      </c>
      <c r="D32" s="217">
        <v>2.35</v>
      </c>
      <c r="E32" s="217">
        <v>2.34</v>
      </c>
      <c r="F32" s="217">
        <v>2.38</v>
      </c>
      <c r="G32" s="217">
        <v>2.4300000000000002</v>
      </c>
      <c r="H32" s="217">
        <v>2.4</v>
      </c>
      <c r="I32" s="217">
        <v>2.44</v>
      </c>
      <c r="J32" s="217">
        <v>2.4700000000000002</v>
      </c>
      <c r="K32" s="217">
        <v>2.44</v>
      </c>
      <c r="L32" s="217">
        <v>2.39</v>
      </c>
      <c r="M32" s="217">
        <v>2.37</v>
      </c>
      <c r="N32" s="217">
        <v>2.34</v>
      </c>
      <c r="O32" s="217">
        <v>2.37</v>
      </c>
      <c r="P32" s="217">
        <v>2.38</v>
      </c>
      <c r="Q32" s="217">
        <v>2.39</v>
      </c>
      <c r="R32" s="217">
        <v>2.42</v>
      </c>
      <c r="S32" s="217">
        <v>2.42</v>
      </c>
      <c r="T32" s="217">
        <v>2.36</v>
      </c>
      <c r="U32" s="217">
        <v>2.4</v>
      </c>
      <c r="V32" s="217">
        <v>2.4</v>
      </c>
      <c r="W32" s="217">
        <v>2.38</v>
      </c>
      <c r="X32" s="217">
        <v>2.36</v>
      </c>
      <c r="Y32" s="217">
        <v>2.36</v>
      </c>
      <c r="Z32" s="217">
        <v>2.36</v>
      </c>
      <c r="AA32" s="217">
        <v>2.34</v>
      </c>
      <c r="AB32" s="217">
        <v>2.34</v>
      </c>
      <c r="AC32" s="217">
        <v>2.35</v>
      </c>
      <c r="AD32" s="217">
        <v>2.37</v>
      </c>
      <c r="AE32" s="217">
        <v>2.37</v>
      </c>
      <c r="AF32" s="217">
        <v>2.36</v>
      </c>
      <c r="AG32" s="217">
        <v>2.31</v>
      </c>
      <c r="AH32" s="217">
        <v>2.33</v>
      </c>
      <c r="AI32" s="217">
        <v>2.35</v>
      </c>
      <c r="AJ32" s="217">
        <v>2.34</v>
      </c>
      <c r="AK32" s="217">
        <v>2.33</v>
      </c>
      <c r="AL32" s="217">
        <v>2.34</v>
      </c>
      <c r="AM32" s="217">
        <v>2.2999999999999998</v>
      </c>
      <c r="AN32" s="217">
        <v>2.33</v>
      </c>
      <c r="AO32" s="217">
        <v>2.37</v>
      </c>
      <c r="AP32" s="217">
        <v>2.39</v>
      </c>
      <c r="AQ32" s="217">
        <v>2.4</v>
      </c>
      <c r="AR32" s="217">
        <v>2.38</v>
      </c>
      <c r="AS32" s="217">
        <v>2.37</v>
      </c>
      <c r="AT32" s="217">
        <v>2.37</v>
      </c>
      <c r="AU32" s="217">
        <v>2.37</v>
      </c>
      <c r="AV32" s="217">
        <v>2.2999999999999998</v>
      </c>
      <c r="AW32" s="217">
        <v>2.2999999999999998</v>
      </c>
      <c r="AX32" s="217">
        <v>2.5099999999999998</v>
      </c>
      <c r="AY32" s="217">
        <v>2.2799999999999998</v>
      </c>
      <c r="AZ32" s="217">
        <v>2.2599999999999998</v>
      </c>
      <c r="BA32" s="217">
        <v>2.25</v>
      </c>
      <c r="BB32" s="217">
        <v>2.25</v>
      </c>
      <c r="BC32" s="217">
        <v>2.2599999999999998</v>
      </c>
      <c r="BD32" s="217">
        <v>2.25</v>
      </c>
      <c r="BE32" s="217">
        <v>2.21</v>
      </c>
      <c r="BF32" s="217">
        <v>2.2320698854000001</v>
      </c>
      <c r="BG32" s="217">
        <v>2.2517550000000002</v>
      </c>
      <c r="BH32" s="217">
        <v>2.2696260000000001</v>
      </c>
      <c r="BI32" s="328">
        <v>2.2490399999999999</v>
      </c>
      <c r="BJ32" s="328">
        <v>2.266845</v>
      </c>
      <c r="BK32" s="328">
        <v>2.2398579999999999</v>
      </c>
      <c r="BL32" s="328">
        <v>2.2495229999999999</v>
      </c>
      <c r="BM32" s="328">
        <v>2.2423380000000002</v>
      </c>
      <c r="BN32" s="328">
        <v>2.258486</v>
      </c>
      <c r="BO32" s="328">
        <v>2.2836249999999998</v>
      </c>
      <c r="BP32" s="328">
        <v>2.302352</v>
      </c>
      <c r="BQ32" s="328">
        <v>2.2913130000000002</v>
      </c>
      <c r="BR32" s="328">
        <v>2.2928790000000001</v>
      </c>
      <c r="BS32" s="328">
        <v>2.257301</v>
      </c>
      <c r="BT32" s="328">
        <v>2.2561580000000001</v>
      </c>
      <c r="BU32" s="328">
        <v>2.2130350000000001</v>
      </c>
      <c r="BV32" s="328">
        <v>2.2266279999999998</v>
      </c>
    </row>
    <row r="33" spans="1:74" ht="11.1" customHeight="1" x14ac:dyDescent="0.2">
      <c r="A33" s="52" t="s">
        <v>693</v>
      </c>
      <c r="B33" s="151" t="s">
        <v>554</v>
      </c>
      <c r="C33" s="217">
        <v>5.39</v>
      </c>
      <c r="D33" s="217">
        <v>5.09</v>
      </c>
      <c r="E33" s="217">
        <v>4.6399999999999997</v>
      </c>
      <c r="F33" s="217">
        <v>4.8600000000000003</v>
      </c>
      <c r="G33" s="217">
        <v>4.8899999999999997</v>
      </c>
      <c r="H33" s="217">
        <v>5.04</v>
      </c>
      <c r="I33" s="217">
        <v>4.9800000000000004</v>
      </c>
      <c r="J33" s="217">
        <v>4.7300000000000004</v>
      </c>
      <c r="K33" s="217">
        <v>4.5599999999999996</v>
      </c>
      <c r="L33" s="217">
        <v>4.33</v>
      </c>
      <c r="M33" s="217">
        <v>4.0999999999999996</v>
      </c>
      <c r="N33" s="217">
        <v>4.04</v>
      </c>
      <c r="O33" s="217">
        <v>3.69</v>
      </c>
      <c r="P33" s="217">
        <v>3.34</v>
      </c>
      <c r="Q33" s="217">
        <v>2.99</v>
      </c>
      <c r="R33" s="217">
        <v>2.71</v>
      </c>
      <c r="S33" s="217">
        <v>2.94</v>
      </c>
      <c r="T33" s="217">
        <v>3.11</v>
      </c>
      <c r="U33" s="217">
        <v>3.43</v>
      </c>
      <c r="V33" s="217">
        <v>3.5</v>
      </c>
      <c r="W33" s="217">
        <v>3.41</v>
      </c>
      <c r="X33" s="217">
        <v>3.84</v>
      </c>
      <c r="Y33" s="217">
        <v>4.25</v>
      </c>
      <c r="Z33" s="217">
        <v>4.21</v>
      </c>
      <c r="AA33" s="217">
        <v>4.38</v>
      </c>
      <c r="AB33" s="217">
        <v>4.3899999999999997</v>
      </c>
      <c r="AC33" s="217">
        <v>4.3</v>
      </c>
      <c r="AD33" s="217">
        <v>4.67</v>
      </c>
      <c r="AE33" s="217">
        <v>4.62</v>
      </c>
      <c r="AF33" s="217">
        <v>4.42</v>
      </c>
      <c r="AG33" s="217">
        <v>4.2</v>
      </c>
      <c r="AH33" s="217">
        <v>3.91</v>
      </c>
      <c r="AI33" s="217">
        <v>4.08</v>
      </c>
      <c r="AJ33" s="217">
        <v>4.1100000000000003</v>
      </c>
      <c r="AK33" s="217">
        <v>4.1900000000000004</v>
      </c>
      <c r="AL33" s="217">
        <v>4.91</v>
      </c>
      <c r="AM33" s="217">
        <v>7.04</v>
      </c>
      <c r="AN33" s="217">
        <v>7.4</v>
      </c>
      <c r="AO33" s="217">
        <v>6</v>
      </c>
      <c r="AP33" s="217">
        <v>5.07</v>
      </c>
      <c r="AQ33" s="217">
        <v>4.93</v>
      </c>
      <c r="AR33" s="217">
        <v>4.83</v>
      </c>
      <c r="AS33" s="217">
        <v>4.43</v>
      </c>
      <c r="AT33" s="217">
        <v>4.12</v>
      </c>
      <c r="AU33" s="217">
        <v>4.2</v>
      </c>
      <c r="AV33" s="217">
        <v>4.0999999999999996</v>
      </c>
      <c r="AW33" s="217">
        <v>4.4800000000000004</v>
      </c>
      <c r="AX33" s="217">
        <v>4.3499999999999996</v>
      </c>
      <c r="AY33" s="217">
        <v>4.0999999999999996</v>
      </c>
      <c r="AZ33" s="217">
        <v>4.68</v>
      </c>
      <c r="BA33" s="217">
        <v>3.54</v>
      </c>
      <c r="BB33" s="217">
        <v>3.1</v>
      </c>
      <c r="BC33" s="217">
        <v>3.14</v>
      </c>
      <c r="BD33" s="217">
        <v>3.11</v>
      </c>
      <c r="BE33" s="217">
        <v>3.11</v>
      </c>
      <c r="BF33" s="217">
        <v>3.1039151602000001</v>
      </c>
      <c r="BG33" s="217">
        <v>3.2781340000000001</v>
      </c>
      <c r="BH33" s="217">
        <v>3.216037</v>
      </c>
      <c r="BI33" s="328">
        <v>3.1974619999999998</v>
      </c>
      <c r="BJ33" s="328">
        <v>3.6713040000000001</v>
      </c>
      <c r="BK33" s="328">
        <v>3.9288449999999999</v>
      </c>
      <c r="BL33" s="328">
        <v>3.9723389999999998</v>
      </c>
      <c r="BM33" s="328">
        <v>3.8608720000000001</v>
      </c>
      <c r="BN33" s="328">
        <v>3.6563940000000001</v>
      </c>
      <c r="BO33" s="328">
        <v>3.529077</v>
      </c>
      <c r="BP33" s="328">
        <v>3.4117250000000001</v>
      </c>
      <c r="BQ33" s="328">
        <v>3.4538120000000001</v>
      </c>
      <c r="BR33" s="328">
        <v>3.444849</v>
      </c>
      <c r="BS33" s="328">
        <v>3.7205520000000001</v>
      </c>
      <c r="BT33" s="328">
        <v>4.0401600000000002</v>
      </c>
      <c r="BU33" s="328">
        <v>4.253552</v>
      </c>
      <c r="BV33" s="328">
        <v>4.5068149999999996</v>
      </c>
    </row>
    <row r="34" spans="1:74" ht="11.1" customHeight="1" x14ac:dyDescent="0.2">
      <c r="A34" s="52" t="s">
        <v>692</v>
      </c>
      <c r="B34" s="657" t="s">
        <v>1292</v>
      </c>
      <c r="C34" s="217">
        <v>14.8</v>
      </c>
      <c r="D34" s="217">
        <v>15.94</v>
      </c>
      <c r="E34" s="217">
        <v>17.59</v>
      </c>
      <c r="F34" s="217">
        <v>18.21</v>
      </c>
      <c r="G34" s="217">
        <v>17.57</v>
      </c>
      <c r="H34" s="217">
        <v>20.38</v>
      </c>
      <c r="I34" s="217">
        <v>20.18</v>
      </c>
      <c r="J34" s="217">
        <v>17.09</v>
      </c>
      <c r="K34" s="217">
        <v>19.66</v>
      </c>
      <c r="L34" s="217">
        <v>19.62</v>
      </c>
      <c r="M34" s="217">
        <v>19.47</v>
      </c>
      <c r="N34" s="217">
        <v>20.99</v>
      </c>
      <c r="O34" s="217">
        <v>20.86</v>
      </c>
      <c r="P34" s="217">
        <v>21.1</v>
      </c>
      <c r="Q34" s="217">
        <v>22.1</v>
      </c>
      <c r="R34" s="217">
        <v>22.99</v>
      </c>
      <c r="S34" s="217">
        <v>23.06</v>
      </c>
      <c r="T34" s="217">
        <v>22.41</v>
      </c>
      <c r="U34" s="217">
        <v>19.84</v>
      </c>
      <c r="V34" s="217">
        <v>19.86</v>
      </c>
      <c r="W34" s="217">
        <v>20.9</v>
      </c>
      <c r="X34" s="217">
        <v>20.77</v>
      </c>
      <c r="Y34" s="217">
        <v>20.72</v>
      </c>
      <c r="Z34" s="217">
        <v>18.829999999999998</v>
      </c>
      <c r="AA34" s="217">
        <v>19.13</v>
      </c>
      <c r="AB34" s="217">
        <v>19.7</v>
      </c>
      <c r="AC34" s="217">
        <v>19.38</v>
      </c>
      <c r="AD34" s="217">
        <v>20.23</v>
      </c>
      <c r="AE34" s="217">
        <v>19.53</v>
      </c>
      <c r="AF34" s="217">
        <v>19.670000000000002</v>
      </c>
      <c r="AG34" s="217">
        <v>18.760000000000002</v>
      </c>
      <c r="AH34" s="217">
        <v>18.59</v>
      </c>
      <c r="AI34" s="217">
        <v>18.920000000000002</v>
      </c>
      <c r="AJ34" s="217">
        <v>19.71</v>
      </c>
      <c r="AK34" s="217">
        <v>18.850000000000001</v>
      </c>
      <c r="AL34" s="217">
        <v>19.670000000000002</v>
      </c>
      <c r="AM34" s="217">
        <v>19.670000000000002</v>
      </c>
      <c r="AN34" s="217">
        <v>20.059999999999999</v>
      </c>
      <c r="AO34" s="217">
        <v>20.62</v>
      </c>
      <c r="AP34" s="217">
        <v>20.89</v>
      </c>
      <c r="AQ34" s="217">
        <v>19.98</v>
      </c>
      <c r="AR34" s="217">
        <v>20.38</v>
      </c>
      <c r="AS34" s="217">
        <v>20.56</v>
      </c>
      <c r="AT34" s="217">
        <v>19.89</v>
      </c>
      <c r="AU34" s="217">
        <v>18.64</v>
      </c>
      <c r="AV34" s="217">
        <v>17.190000000000001</v>
      </c>
      <c r="AW34" s="217">
        <v>14.64</v>
      </c>
      <c r="AX34" s="217">
        <v>12.1</v>
      </c>
      <c r="AY34" s="217">
        <v>12.25</v>
      </c>
      <c r="AZ34" s="217">
        <v>10.27</v>
      </c>
      <c r="BA34" s="217">
        <v>10.54</v>
      </c>
      <c r="BB34" s="217">
        <v>11.82</v>
      </c>
      <c r="BC34" s="217">
        <v>10.82</v>
      </c>
      <c r="BD34" s="217">
        <v>12.19</v>
      </c>
      <c r="BE34" s="217">
        <v>11.34</v>
      </c>
      <c r="BF34" s="217">
        <v>10.942500000000001</v>
      </c>
      <c r="BG34" s="217">
        <v>10.34342</v>
      </c>
      <c r="BH34" s="217">
        <v>9.8914960000000001</v>
      </c>
      <c r="BI34" s="328">
        <v>9.8495329999999992</v>
      </c>
      <c r="BJ34" s="328">
        <v>9.8479500000000009</v>
      </c>
      <c r="BK34" s="328">
        <v>9.6798730000000006</v>
      </c>
      <c r="BL34" s="328">
        <v>9.7973680000000005</v>
      </c>
      <c r="BM34" s="328">
        <v>10.382899999999999</v>
      </c>
      <c r="BN34" s="328">
        <v>11.077680000000001</v>
      </c>
      <c r="BO34" s="328">
        <v>10.73987</v>
      </c>
      <c r="BP34" s="328">
        <v>11.490220000000001</v>
      </c>
      <c r="BQ34" s="328">
        <v>11.368679999999999</v>
      </c>
      <c r="BR34" s="328">
        <v>11.36731</v>
      </c>
      <c r="BS34" s="328">
        <v>11.58836</v>
      </c>
      <c r="BT34" s="328">
        <v>11.43211</v>
      </c>
      <c r="BU34" s="328">
        <v>11.379759999999999</v>
      </c>
      <c r="BV34" s="328">
        <v>11.270099999999999</v>
      </c>
    </row>
    <row r="35" spans="1:74" ht="11.1" customHeight="1" x14ac:dyDescent="0.2">
      <c r="A35" s="52" t="s">
        <v>20</v>
      </c>
      <c r="B35" s="151" t="s">
        <v>561</v>
      </c>
      <c r="C35" s="217">
        <v>19.59</v>
      </c>
      <c r="D35" s="217">
        <v>20.93</v>
      </c>
      <c r="E35" s="217">
        <v>22.59</v>
      </c>
      <c r="F35" s="217">
        <v>24.06</v>
      </c>
      <c r="G35" s="217">
        <v>23.04</v>
      </c>
      <c r="H35" s="217">
        <v>23.13</v>
      </c>
      <c r="I35" s="217">
        <v>22.95</v>
      </c>
      <c r="J35" s="217">
        <v>22.51</v>
      </c>
      <c r="K35" s="217">
        <v>22.73</v>
      </c>
      <c r="L35" s="217">
        <v>23.2</v>
      </c>
      <c r="M35" s="217">
        <v>23.38</v>
      </c>
      <c r="N35" s="217">
        <v>22.45</v>
      </c>
      <c r="O35" s="217">
        <v>22.94</v>
      </c>
      <c r="P35" s="217">
        <v>23.81</v>
      </c>
      <c r="Q35" s="217">
        <v>24.96</v>
      </c>
      <c r="R35" s="217">
        <v>24.61</v>
      </c>
      <c r="S35" s="217">
        <v>23.24</v>
      </c>
      <c r="T35" s="217">
        <v>21.63</v>
      </c>
      <c r="U35" s="217">
        <v>21.92</v>
      </c>
      <c r="V35" s="217">
        <v>23.38</v>
      </c>
      <c r="W35" s="217">
        <v>24.42</v>
      </c>
      <c r="X35" s="217">
        <v>24.93</v>
      </c>
      <c r="Y35" s="217">
        <v>24.28</v>
      </c>
      <c r="Z35" s="217">
        <v>23.44</v>
      </c>
      <c r="AA35" s="217">
        <v>22.94</v>
      </c>
      <c r="AB35" s="217">
        <v>23.84</v>
      </c>
      <c r="AC35" s="217">
        <v>23.87</v>
      </c>
      <c r="AD35" s="217">
        <v>22.96</v>
      </c>
      <c r="AE35" s="217">
        <v>22.6</v>
      </c>
      <c r="AF35" s="217">
        <v>22.37</v>
      </c>
      <c r="AG35" s="217">
        <v>23.1</v>
      </c>
      <c r="AH35" s="217">
        <v>23.24</v>
      </c>
      <c r="AI35" s="217">
        <v>23.55</v>
      </c>
      <c r="AJ35" s="217">
        <v>22.85</v>
      </c>
      <c r="AK35" s="217">
        <v>22.74</v>
      </c>
      <c r="AL35" s="217">
        <v>22.81</v>
      </c>
      <c r="AM35" s="217">
        <v>23.13</v>
      </c>
      <c r="AN35" s="217">
        <v>23.97</v>
      </c>
      <c r="AO35" s="217">
        <v>23.82</v>
      </c>
      <c r="AP35" s="217">
        <v>22.82</v>
      </c>
      <c r="AQ35" s="217">
        <v>22.77</v>
      </c>
      <c r="AR35" s="217">
        <v>22.73</v>
      </c>
      <c r="AS35" s="217">
        <v>22.36</v>
      </c>
      <c r="AT35" s="217">
        <v>21.95</v>
      </c>
      <c r="AU35" s="217">
        <v>21.38</v>
      </c>
      <c r="AV35" s="217">
        <v>20.09</v>
      </c>
      <c r="AW35" s="217">
        <v>19.68</v>
      </c>
      <c r="AX35" s="217">
        <v>16.59</v>
      </c>
      <c r="AY35" s="217">
        <v>13.38</v>
      </c>
      <c r="AZ35" s="217">
        <v>16.07</v>
      </c>
      <c r="BA35" s="217">
        <v>15.53</v>
      </c>
      <c r="BB35" s="217">
        <v>14.83</v>
      </c>
      <c r="BC35" s="217">
        <v>15.31</v>
      </c>
      <c r="BD35" s="217">
        <v>15.31</v>
      </c>
      <c r="BE35" s="217">
        <v>14.35</v>
      </c>
      <c r="BF35" s="217">
        <v>13.0143</v>
      </c>
      <c r="BG35" s="217">
        <v>13.20787</v>
      </c>
      <c r="BH35" s="217">
        <v>13.112719999999999</v>
      </c>
      <c r="BI35" s="328">
        <v>13.4177</v>
      </c>
      <c r="BJ35" s="328">
        <v>13.711320000000001</v>
      </c>
      <c r="BK35" s="328">
        <v>14.18981</v>
      </c>
      <c r="BL35" s="328">
        <v>14.365500000000001</v>
      </c>
      <c r="BM35" s="328">
        <v>14.207710000000001</v>
      </c>
      <c r="BN35" s="328">
        <v>14.548859999999999</v>
      </c>
      <c r="BO35" s="328">
        <v>14.65292</v>
      </c>
      <c r="BP35" s="328">
        <v>14.775219999999999</v>
      </c>
      <c r="BQ35" s="328">
        <v>14.871029999999999</v>
      </c>
      <c r="BR35" s="328">
        <v>15.04805</v>
      </c>
      <c r="BS35" s="328">
        <v>15.341480000000001</v>
      </c>
      <c r="BT35" s="328">
        <v>15.604939999999999</v>
      </c>
      <c r="BU35" s="328">
        <v>15.57809</v>
      </c>
      <c r="BV35" s="328">
        <v>15.559710000000001</v>
      </c>
    </row>
    <row r="36" spans="1:74" ht="11.1" customHeight="1" x14ac:dyDescent="0.2">
      <c r="A36" s="52"/>
      <c r="B36" s="55" t="s">
        <v>249</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331"/>
      <c r="BJ36" s="331"/>
      <c r="BK36" s="331"/>
      <c r="BL36" s="331"/>
      <c r="BM36" s="331"/>
      <c r="BN36" s="331"/>
      <c r="BO36" s="331"/>
      <c r="BP36" s="331"/>
      <c r="BQ36" s="331"/>
      <c r="BR36" s="331"/>
      <c r="BS36" s="331"/>
      <c r="BT36" s="331"/>
      <c r="BU36" s="331"/>
      <c r="BV36" s="331"/>
    </row>
    <row r="37" spans="1:74" ht="11.1" customHeight="1" x14ac:dyDescent="0.2">
      <c r="A37" s="56" t="s">
        <v>7</v>
      </c>
      <c r="B37" s="152" t="s">
        <v>550</v>
      </c>
      <c r="C37" s="487">
        <v>6.53</v>
      </c>
      <c r="D37" s="487">
        <v>6.63</v>
      </c>
      <c r="E37" s="487">
        <v>6.53</v>
      </c>
      <c r="F37" s="487">
        <v>6.53</v>
      </c>
      <c r="G37" s="487">
        <v>6.68</v>
      </c>
      <c r="H37" s="487">
        <v>7.14</v>
      </c>
      <c r="I37" s="487">
        <v>7.32</v>
      </c>
      <c r="J37" s="487">
        <v>7.39</v>
      </c>
      <c r="K37" s="487">
        <v>7.15</v>
      </c>
      <c r="L37" s="487">
        <v>6.77</v>
      </c>
      <c r="M37" s="487">
        <v>6.53</v>
      </c>
      <c r="N37" s="487">
        <v>6.51</v>
      </c>
      <c r="O37" s="487">
        <v>6.44</v>
      </c>
      <c r="P37" s="487">
        <v>6.45</v>
      </c>
      <c r="Q37" s="487">
        <v>6.46</v>
      </c>
      <c r="R37" s="487">
        <v>6.38</v>
      </c>
      <c r="S37" s="487">
        <v>6.53</v>
      </c>
      <c r="T37" s="487">
        <v>6.89</v>
      </c>
      <c r="U37" s="487">
        <v>7.13</v>
      </c>
      <c r="V37" s="487">
        <v>7.08</v>
      </c>
      <c r="W37" s="487">
        <v>6.97</v>
      </c>
      <c r="X37" s="487">
        <v>6.62</v>
      </c>
      <c r="Y37" s="487">
        <v>6.5</v>
      </c>
      <c r="Z37" s="487">
        <v>6.52</v>
      </c>
      <c r="AA37" s="487">
        <v>6.48</v>
      </c>
      <c r="AB37" s="487">
        <v>6.64</v>
      </c>
      <c r="AC37" s="487">
        <v>6.62</v>
      </c>
      <c r="AD37" s="487">
        <v>6.55</v>
      </c>
      <c r="AE37" s="487">
        <v>6.7</v>
      </c>
      <c r="AF37" s="487">
        <v>7.16</v>
      </c>
      <c r="AG37" s="487">
        <v>7.36</v>
      </c>
      <c r="AH37" s="487">
        <v>7.28</v>
      </c>
      <c r="AI37" s="487">
        <v>7.14</v>
      </c>
      <c r="AJ37" s="487">
        <v>6.78</v>
      </c>
      <c r="AK37" s="487">
        <v>6.6</v>
      </c>
      <c r="AL37" s="487">
        <v>6.63</v>
      </c>
      <c r="AM37" s="487">
        <v>6.94</v>
      </c>
      <c r="AN37" s="487">
        <v>7.07</v>
      </c>
      <c r="AO37" s="487">
        <v>6.96</v>
      </c>
      <c r="AP37" s="487">
        <v>6.74</v>
      </c>
      <c r="AQ37" s="487">
        <v>6.74</v>
      </c>
      <c r="AR37" s="487">
        <v>7.27</v>
      </c>
      <c r="AS37" s="487">
        <v>7.49</v>
      </c>
      <c r="AT37" s="487">
        <v>7.38</v>
      </c>
      <c r="AU37" s="487">
        <v>7.22</v>
      </c>
      <c r="AV37" s="487">
        <v>6.95</v>
      </c>
      <c r="AW37" s="487">
        <v>6.67</v>
      </c>
      <c r="AX37" s="487">
        <v>6.65</v>
      </c>
      <c r="AY37" s="487">
        <v>6.62</v>
      </c>
      <c r="AZ37" s="487">
        <v>6.88</v>
      </c>
      <c r="BA37" s="487">
        <v>6.79</v>
      </c>
      <c r="BB37" s="487">
        <v>6.55</v>
      </c>
      <c r="BC37" s="487">
        <v>6.65</v>
      </c>
      <c r="BD37" s="487">
        <v>6.98</v>
      </c>
      <c r="BE37" s="487">
        <v>7.3</v>
      </c>
      <c r="BF37" s="487">
        <v>7.32</v>
      </c>
      <c r="BG37" s="487">
        <v>7.3275699999999997</v>
      </c>
      <c r="BH37" s="487">
        <v>7.15916</v>
      </c>
      <c r="BI37" s="488">
        <v>6.8617280000000003</v>
      </c>
      <c r="BJ37" s="488">
        <v>6.6462399999999997</v>
      </c>
      <c r="BK37" s="488">
        <v>6.8187230000000003</v>
      </c>
      <c r="BL37" s="488">
        <v>7.0252189999999999</v>
      </c>
      <c r="BM37" s="488">
        <v>6.9151920000000002</v>
      </c>
      <c r="BN37" s="488">
        <v>6.7168780000000003</v>
      </c>
      <c r="BO37" s="488">
        <v>6.7896570000000001</v>
      </c>
      <c r="BP37" s="488">
        <v>7.1627080000000003</v>
      </c>
      <c r="BQ37" s="488">
        <v>7.490335</v>
      </c>
      <c r="BR37" s="488">
        <v>7.4922620000000002</v>
      </c>
      <c r="BS37" s="488">
        <v>7.4519250000000001</v>
      </c>
      <c r="BT37" s="488">
        <v>7.2919200000000002</v>
      </c>
      <c r="BU37" s="488">
        <v>6.9531669999999997</v>
      </c>
      <c r="BV37" s="488">
        <v>6.7333660000000002</v>
      </c>
    </row>
    <row r="38" spans="1:74" ht="11.1" customHeight="1" x14ac:dyDescent="0.2">
      <c r="A38" s="56" t="s">
        <v>8</v>
      </c>
      <c r="B38" s="152" t="s">
        <v>551</v>
      </c>
      <c r="C38" s="487">
        <v>9.7799999999999994</v>
      </c>
      <c r="D38" s="487">
        <v>9.99</v>
      </c>
      <c r="E38" s="487">
        <v>9.93</v>
      </c>
      <c r="F38" s="487">
        <v>9.9600000000000009</v>
      </c>
      <c r="G38" s="487">
        <v>10.19</v>
      </c>
      <c r="H38" s="487">
        <v>10.66</v>
      </c>
      <c r="I38" s="487">
        <v>10.67</v>
      </c>
      <c r="J38" s="487">
        <v>10.72</v>
      </c>
      <c r="K38" s="487">
        <v>10.59</v>
      </c>
      <c r="L38" s="487">
        <v>10.25</v>
      </c>
      <c r="M38" s="487">
        <v>9.98</v>
      </c>
      <c r="N38" s="487">
        <v>9.77</v>
      </c>
      <c r="O38" s="487">
        <v>9.84</v>
      </c>
      <c r="P38" s="487">
        <v>9.94</v>
      </c>
      <c r="Q38" s="487">
        <v>9.84</v>
      </c>
      <c r="R38" s="487">
        <v>9.82</v>
      </c>
      <c r="S38" s="487">
        <v>9.9600000000000009</v>
      </c>
      <c r="T38" s="487">
        <v>10.39</v>
      </c>
      <c r="U38" s="487">
        <v>10.39</v>
      </c>
      <c r="V38" s="487">
        <v>10.39</v>
      </c>
      <c r="W38" s="487">
        <v>10.5</v>
      </c>
      <c r="X38" s="487">
        <v>10.08</v>
      </c>
      <c r="Y38" s="487">
        <v>9.89</v>
      </c>
      <c r="Z38" s="487">
        <v>9.81</v>
      </c>
      <c r="AA38" s="487">
        <v>9.77</v>
      </c>
      <c r="AB38" s="487">
        <v>10.06</v>
      </c>
      <c r="AC38" s="487">
        <v>10.02</v>
      </c>
      <c r="AD38" s="487">
        <v>9.9600000000000009</v>
      </c>
      <c r="AE38" s="487">
        <v>10.25</v>
      </c>
      <c r="AF38" s="487">
        <v>10.69</v>
      </c>
      <c r="AG38" s="487">
        <v>10.75</v>
      </c>
      <c r="AH38" s="487">
        <v>10.72</v>
      </c>
      <c r="AI38" s="487">
        <v>10.56</v>
      </c>
      <c r="AJ38" s="487">
        <v>10.31</v>
      </c>
      <c r="AK38" s="487">
        <v>10.08</v>
      </c>
      <c r="AL38" s="487">
        <v>9.9600000000000009</v>
      </c>
      <c r="AM38" s="487">
        <v>10.34</v>
      </c>
      <c r="AN38" s="487">
        <v>10.67</v>
      </c>
      <c r="AO38" s="487">
        <v>10.66</v>
      </c>
      <c r="AP38" s="487">
        <v>10.48</v>
      </c>
      <c r="AQ38" s="487">
        <v>10.55</v>
      </c>
      <c r="AR38" s="487">
        <v>10.98</v>
      </c>
      <c r="AS38" s="487">
        <v>11.17</v>
      </c>
      <c r="AT38" s="487">
        <v>11.07</v>
      </c>
      <c r="AU38" s="487">
        <v>11.09</v>
      </c>
      <c r="AV38" s="487">
        <v>10.87</v>
      </c>
      <c r="AW38" s="487">
        <v>10.55</v>
      </c>
      <c r="AX38" s="487">
        <v>10.34</v>
      </c>
      <c r="AY38" s="487">
        <v>10.3</v>
      </c>
      <c r="AZ38" s="487">
        <v>10.62</v>
      </c>
      <c r="BA38" s="487">
        <v>10.58</v>
      </c>
      <c r="BB38" s="487">
        <v>10.32</v>
      </c>
      <c r="BC38" s="487">
        <v>10.44</v>
      </c>
      <c r="BD38" s="487">
        <v>10.87</v>
      </c>
      <c r="BE38" s="487">
        <v>11.06</v>
      </c>
      <c r="BF38" s="487">
        <v>10.9</v>
      </c>
      <c r="BG38" s="487">
        <v>11.09004</v>
      </c>
      <c r="BH38" s="487">
        <v>10.904489999999999</v>
      </c>
      <c r="BI38" s="488">
        <v>10.693949999999999</v>
      </c>
      <c r="BJ38" s="488">
        <v>10.36525</v>
      </c>
      <c r="BK38" s="488">
        <v>10.47444</v>
      </c>
      <c r="BL38" s="488">
        <v>10.81082</v>
      </c>
      <c r="BM38" s="488">
        <v>10.80686</v>
      </c>
      <c r="BN38" s="488">
        <v>10.605130000000001</v>
      </c>
      <c r="BO38" s="488">
        <v>10.649150000000001</v>
      </c>
      <c r="BP38" s="488">
        <v>11.14029</v>
      </c>
      <c r="BQ38" s="488">
        <v>11.36201</v>
      </c>
      <c r="BR38" s="488">
        <v>11.13387</v>
      </c>
      <c r="BS38" s="488">
        <v>11.35139</v>
      </c>
      <c r="BT38" s="488">
        <v>11.16057</v>
      </c>
      <c r="BU38" s="488">
        <v>10.902990000000001</v>
      </c>
      <c r="BV38" s="488">
        <v>10.57095</v>
      </c>
    </row>
    <row r="39" spans="1:74" ht="11.1" customHeight="1" x14ac:dyDescent="0.2">
      <c r="A39" s="56" t="s">
        <v>695</v>
      </c>
      <c r="B39" s="265" t="s">
        <v>552</v>
      </c>
      <c r="C39" s="489">
        <v>10.87</v>
      </c>
      <c r="D39" s="489">
        <v>11.06</v>
      </c>
      <c r="E39" s="489">
        <v>11.52</v>
      </c>
      <c r="F39" s="489">
        <v>11.67</v>
      </c>
      <c r="G39" s="489">
        <v>11.93</v>
      </c>
      <c r="H39" s="489">
        <v>11.97</v>
      </c>
      <c r="I39" s="489">
        <v>12.09</v>
      </c>
      <c r="J39" s="489">
        <v>12.09</v>
      </c>
      <c r="K39" s="489">
        <v>12.17</v>
      </c>
      <c r="L39" s="489">
        <v>12.08</v>
      </c>
      <c r="M39" s="489">
        <v>11.78</v>
      </c>
      <c r="N39" s="489">
        <v>11.4</v>
      </c>
      <c r="O39" s="489">
        <v>11.41</v>
      </c>
      <c r="P39" s="489">
        <v>11.51</v>
      </c>
      <c r="Q39" s="489">
        <v>11.7</v>
      </c>
      <c r="R39" s="489">
        <v>11.92</v>
      </c>
      <c r="S39" s="489">
        <v>11.9</v>
      </c>
      <c r="T39" s="489">
        <v>12.09</v>
      </c>
      <c r="U39" s="489">
        <v>12</v>
      </c>
      <c r="V39" s="489">
        <v>12.17</v>
      </c>
      <c r="W39" s="489">
        <v>12.3</v>
      </c>
      <c r="X39" s="489">
        <v>12.03</v>
      </c>
      <c r="Y39" s="489">
        <v>11.75</v>
      </c>
      <c r="Z39" s="489">
        <v>11.62</v>
      </c>
      <c r="AA39" s="489">
        <v>11.45</v>
      </c>
      <c r="AB39" s="489">
        <v>11.63</v>
      </c>
      <c r="AC39" s="489">
        <v>11.61</v>
      </c>
      <c r="AD39" s="489">
        <v>11.92</v>
      </c>
      <c r="AE39" s="489">
        <v>12.41</v>
      </c>
      <c r="AF39" s="489">
        <v>12.54</v>
      </c>
      <c r="AG39" s="489">
        <v>12.65</v>
      </c>
      <c r="AH39" s="489">
        <v>12.52</v>
      </c>
      <c r="AI39" s="489">
        <v>12.51</v>
      </c>
      <c r="AJ39" s="489">
        <v>12.36</v>
      </c>
      <c r="AK39" s="489">
        <v>12.09</v>
      </c>
      <c r="AL39" s="489">
        <v>11.72</v>
      </c>
      <c r="AM39" s="489">
        <v>11.65</v>
      </c>
      <c r="AN39" s="489">
        <v>11.92</v>
      </c>
      <c r="AO39" s="489">
        <v>12.24</v>
      </c>
      <c r="AP39" s="489">
        <v>12.3</v>
      </c>
      <c r="AQ39" s="489">
        <v>12.84</v>
      </c>
      <c r="AR39" s="489">
        <v>12.98</v>
      </c>
      <c r="AS39" s="489">
        <v>13.05</v>
      </c>
      <c r="AT39" s="489">
        <v>13.02</v>
      </c>
      <c r="AU39" s="489">
        <v>12.94</v>
      </c>
      <c r="AV39" s="489">
        <v>12.59</v>
      </c>
      <c r="AW39" s="489">
        <v>12.46</v>
      </c>
      <c r="AX39" s="489">
        <v>12.15</v>
      </c>
      <c r="AY39" s="489">
        <v>12.1</v>
      </c>
      <c r="AZ39" s="489">
        <v>12.29</v>
      </c>
      <c r="BA39" s="489">
        <v>12.35</v>
      </c>
      <c r="BB39" s="489">
        <v>12.64</v>
      </c>
      <c r="BC39" s="489">
        <v>12.95</v>
      </c>
      <c r="BD39" s="489">
        <v>12.93</v>
      </c>
      <c r="BE39" s="489">
        <v>12.98</v>
      </c>
      <c r="BF39" s="489">
        <v>12.93</v>
      </c>
      <c r="BG39" s="489">
        <v>12.83339</v>
      </c>
      <c r="BH39" s="489">
        <v>12.223179999999999</v>
      </c>
      <c r="BI39" s="490">
        <v>12.430400000000001</v>
      </c>
      <c r="BJ39" s="490">
        <v>11.9862</v>
      </c>
      <c r="BK39" s="490">
        <v>11.938420000000001</v>
      </c>
      <c r="BL39" s="490">
        <v>12.20689</v>
      </c>
      <c r="BM39" s="490">
        <v>12.37096</v>
      </c>
      <c r="BN39" s="490">
        <v>12.59169</v>
      </c>
      <c r="BO39" s="490">
        <v>12.88964</v>
      </c>
      <c r="BP39" s="490">
        <v>12.96372</v>
      </c>
      <c r="BQ39" s="490">
        <v>13.140319999999999</v>
      </c>
      <c r="BR39" s="490">
        <v>13.134029999999999</v>
      </c>
      <c r="BS39" s="490">
        <v>13.096550000000001</v>
      </c>
      <c r="BT39" s="490">
        <v>12.34887</v>
      </c>
      <c r="BU39" s="490">
        <v>12.7728</v>
      </c>
      <c r="BV39" s="490">
        <v>12.355919999999999</v>
      </c>
    </row>
    <row r="40" spans="1:74" s="264" customFormat="1" ht="9.6" customHeight="1" x14ac:dyDescent="0.2">
      <c r="A40" s="56"/>
      <c r="B40" s="780"/>
      <c r="C40" s="781"/>
      <c r="D40" s="781"/>
      <c r="E40" s="781"/>
      <c r="F40" s="781"/>
      <c r="G40" s="781"/>
      <c r="H40" s="781"/>
      <c r="I40" s="781"/>
      <c r="J40" s="781"/>
      <c r="K40" s="781"/>
      <c r="L40" s="781"/>
      <c r="M40" s="781"/>
      <c r="N40" s="781"/>
      <c r="O40" s="781"/>
      <c r="P40" s="781"/>
      <c r="Q40" s="781"/>
      <c r="R40" s="781"/>
      <c r="S40" s="781"/>
      <c r="T40" s="781"/>
      <c r="U40" s="781"/>
      <c r="V40" s="781"/>
      <c r="W40" s="781"/>
      <c r="X40" s="781"/>
      <c r="Y40" s="781"/>
      <c r="Z40" s="781"/>
      <c r="AA40" s="781"/>
      <c r="AB40" s="781"/>
      <c r="AC40" s="781"/>
      <c r="AD40" s="781"/>
      <c r="AE40" s="781"/>
      <c r="AF40" s="781"/>
      <c r="AG40" s="781"/>
      <c r="AH40" s="781"/>
      <c r="AI40" s="781"/>
      <c r="AJ40" s="781"/>
      <c r="AK40" s="781"/>
      <c r="AL40" s="781"/>
      <c r="AM40" s="309"/>
      <c r="AY40" s="415"/>
      <c r="AZ40" s="415"/>
      <c r="BA40" s="415"/>
      <c r="BB40" s="415"/>
      <c r="BC40" s="415"/>
      <c r="BD40" s="415"/>
      <c r="BE40" s="415"/>
      <c r="BF40" s="662"/>
      <c r="BG40" s="415"/>
      <c r="BH40" s="415"/>
      <c r="BI40" s="415"/>
      <c r="BJ40" s="415"/>
      <c r="BK40" s="415"/>
      <c r="BL40" s="415"/>
      <c r="BM40" s="415"/>
      <c r="BN40" s="415"/>
      <c r="BO40" s="415"/>
      <c r="BP40" s="415"/>
      <c r="BQ40" s="415"/>
      <c r="BR40" s="415"/>
      <c r="BS40" s="415"/>
      <c r="BT40" s="415"/>
      <c r="BU40" s="415"/>
      <c r="BV40" s="415"/>
    </row>
    <row r="41" spans="1:74" s="264" customFormat="1" ht="12" customHeight="1" x14ac:dyDescent="0.2">
      <c r="A41" s="56"/>
      <c r="B41" s="771" t="s">
        <v>1064</v>
      </c>
      <c r="C41" s="768"/>
      <c r="D41" s="768"/>
      <c r="E41" s="768"/>
      <c r="F41" s="768"/>
      <c r="G41" s="768"/>
      <c r="H41" s="768"/>
      <c r="I41" s="768"/>
      <c r="J41" s="768"/>
      <c r="K41" s="768"/>
      <c r="L41" s="768"/>
      <c r="M41" s="768"/>
      <c r="N41" s="768"/>
      <c r="O41" s="768"/>
      <c r="P41" s="768"/>
      <c r="Q41" s="768"/>
      <c r="AY41" s="503"/>
      <c r="AZ41" s="503"/>
      <c r="BA41" s="503"/>
      <c r="BB41" s="503"/>
      <c r="BC41" s="503"/>
      <c r="BD41" s="503"/>
      <c r="BE41" s="503"/>
      <c r="BF41" s="663"/>
      <c r="BG41" s="503"/>
      <c r="BH41" s="503"/>
      <c r="BI41" s="503"/>
      <c r="BJ41" s="503"/>
      <c r="BK41" s="484"/>
    </row>
    <row r="42" spans="1:74" s="264" customFormat="1" ht="12" customHeight="1" x14ac:dyDescent="0.2">
      <c r="A42" s="56"/>
      <c r="B42" s="773" t="s">
        <v>140</v>
      </c>
      <c r="C42" s="768"/>
      <c r="D42" s="768"/>
      <c r="E42" s="768"/>
      <c r="F42" s="768"/>
      <c r="G42" s="768"/>
      <c r="H42" s="768"/>
      <c r="I42" s="768"/>
      <c r="J42" s="768"/>
      <c r="K42" s="768"/>
      <c r="L42" s="768"/>
      <c r="M42" s="768"/>
      <c r="N42" s="768"/>
      <c r="O42" s="768"/>
      <c r="P42" s="768"/>
      <c r="Q42" s="768"/>
      <c r="AY42" s="503"/>
      <c r="AZ42" s="503"/>
      <c r="BA42" s="503"/>
      <c r="BB42" s="503"/>
      <c r="BC42" s="503"/>
      <c r="BD42" s="503"/>
      <c r="BE42" s="503"/>
      <c r="BF42" s="663"/>
      <c r="BG42" s="503"/>
      <c r="BH42" s="503"/>
      <c r="BI42" s="503"/>
      <c r="BJ42" s="503"/>
      <c r="BK42" s="484"/>
    </row>
    <row r="43" spans="1:74" s="436" customFormat="1" ht="12" customHeight="1" x14ac:dyDescent="0.2">
      <c r="A43" s="435"/>
      <c r="B43" s="779" t="s">
        <v>1097</v>
      </c>
      <c r="C43" s="758"/>
      <c r="D43" s="758"/>
      <c r="E43" s="758"/>
      <c r="F43" s="758"/>
      <c r="G43" s="758"/>
      <c r="H43" s="758"/>
      <c r="I43" s="758"/>
      <c r="J43" s="758"/>
      <c r="K43" s="758"/>
      <c r="L43" s="758"/>
      <c r="M43" s="758"/>
      <c r="N43" s="758"/>
      <c r="O43" s="758"/>
      <c r="P43" s="758"/>
      <c r="Q43" s="754"/>
      <c r="AY43" s="504"/>
      <c r="AZ43" s="504"/>
      <c r="BA43" s="504"/>
      <c r="BB43" s="504"/>
      <c r="BC43" s="504"/>
      <c r="BD43" s="504"/>
      <c r="BE43" s="504"/>
      <c r="BF43" s="664"/>
      <c r="BG43" s="504"/>
      <c r="BH43" s="504"/>
      <c r="BI43" s="504"/>
      <c r="BJ43" s="504"/>
    </row>
    <row r="44" spans="1:74" s="436" customFormat="1" ht="12" customHeight="1" x14ac:dyDescent="0.2">
      <c r="A44" s="435"/>
      <c r="B44" s="779" t="s">
        <v>1098</v>
      </c>
      <c r="C44" s="758"/>
      <c r="D44" s="758"/>
      <c r="E44" s="758"/>
      <c r="F44" s="758"/>
      <c r="G44" s="758"/>
      <c r="H44" s="758"/>
      <c r="I44" s="758"/>
      <c r="J44" s="758"/>
      <c r="K44" s="758"/>
      <c r="L44" s="758"/>
      <c r="M44" s="758"/>
      <c r="N44" s="758"/>
      <c r="O44" s="758"/>
      <c r="P44" s="758"/>
      <c r="Q44" s="754"/>
      <c r="AY44" s="504"/>
      <c r="AZ44" s="504"/>
      <c r="BA44" s="504"/>
      <c r="BB44" s="504"/>
      <c r="BC44" s="504"/>
      <c r="BD44" s="504"/>
      <c r="BE44" s="504"/>
      <c r="BF44" s="664"/>
      <c r="BG44" s="504"/>
      <c r="BH44" s="504"/>
      <c r="BI44" s="504"/>
      <c r="BJ44" s="504"/>
    </row>
    <row r="45" spans="1:74" s="436" customFormat="1" ht="12" customHeight="1" x14ac:dyDescent="0.2">
      <c r="A45" s="435"/>
      <c r="B45" s="778" t="s">
        <v>1293</v>
      </c>
      <c r="C45" s="758"/>
      <c r="D45" s="758"/>
      <c r="E45" s="758"/>
      <c r="F45" s="758"/>
      <c r="G45" s="758"/>
      <c r="H45" s="758"/>
      <c r="I45" s="758"/>
      <c r="J45" s="758"/>
      <c r="K45" s="758"/>
      <c r="L45" s="758"/>
      <c r="M45" s="758"/>
      <c r="N45" s="758"/>
      <c r="O45" s="758"/>
      <c r="P45" s="758"/>
      <c r="Q45" s="754"/>
      <c r="AY45" s="504"/>
      <c r="AZ45" s="504"/>
      <c r="BA45" s="504"/>
      <c r="BB45" s="504"/>
      <c r="BC45" s="504"/>
      <c r="BD45" s="504"/>
      <c r="BE45" s="504"/>
      <c r="BF45" s="664"/>
      <c r="BG45" s="504"/>
      <c r="BH45" s="504"/>
      <c r="BI45" s="504"/>
      <c r="BJ45" s="504"/>
    </row>
    <row r="46" spans="1:74" s="436" customFormat="1" ht="12" customHeight="1" x14ac:dyDescent="0.2">
      <c r="A46" s="435"/>
      <c r="B46" s="757" t="s">
        <v>1091</v>
      </c>
      <c r="C46" s="758"/>
      <c r="D46" s="758"/>
      <c r="E46" s="758"/>
      <c r="F46" s="758"/>
      <c r="G46" s="758"/>
      <c r="H46" s="758"/>
      <c r="I46" s="758"/>
      <c r="J46" s="758"/>
      <c r="K46" s="758"/>
      <c r="L46" s="758"/>
      <c r="M46" s="758"/>
      <c r="N46" s="758"/>
      <c r="O46" s="758"/>
      <c r="P46" s="758"/>
      <c r="Q46" s="754"/>
      <c r="AY46" s="504"/>
      <c r="AZ46" s="504"/>
      <c r="BA46" s="504"/>
      <c r="BB46" s="504"/>
      <c r="BC46" s="504"/>
      <c r="BD46" s="504"/>
      <c r="BE46" s="504"/>
      <c r="BF46" s="664"/>
      <c r="BG46" s="504"/>
      <c r="BH46" s="504"/>
      <c r="BI46" s="504"/>
      <c r="BJ46" s="504"/>
    </row>
    <row r="47" spans="1:74" s="436" customFormat="1" ht="12" customHeight="1" x14ac:dyDescent="0.2">
      <c r="A47" s="435"/>
      <c r="B47" s="752" t="s">
        <v>1099</v>
      </c>
      <c r="C47" s="753"/>
      <c r="D47" s="753"/>
      <c r="E47" s="753"/>
      <c r="F47" s="753"/>
      <c r="G47" s="753"/>
      <c r="H47" s="753"/>
      <c r="I47" s="753"/>
      <c r="J47" s="753"/>
      <c r="K47" s="753"/>
      <c r="L47" s="753"/>
      <c r="M47" s="753"/>
      <c r="N47" s="753"/>
      <c r="O47" s="753"/>
      <c r="P47" s="753"/>
      <c r="Q47" s="753"/>
      <c r="AY47" s="504"/>
      <c r="AZ47" s="504"/>
      <c r="BA47" s="504"/>
      <c r="BB47" s="504"/>
      <c r="BC47" s="504"/>
      <c r="BD47" s="504"/>
      <c r="BE47" s="504"/>
      <c r="BF47" s="664"/>
      <c r="BG47" s="504"/>
      <c r="BH47" s="504"/>
      <c r="BI47" s="504"/>
      <c r="BJ47" s="504"/>
    </row>
    <row r="48" spans="1:74" s="436" customFormat="1" ht="12" customHeight="1" x14ac:dyDescent="0.2">
      <c r="A48" s="435"/>
      <c r="B48" s="757" t="s">
        <v>1100</v>
      </c>
      <c r="C48" s="758"/>
      <c r="D48" s="758"/>
      <c r="E48" s="758"/>
      <c r="F48" s="758"/>
      <c r="G48" s="758"/>
      <c r="H48" s="758"/>
      <c r="I48" s="758"/>
      <c r="J48" s="758"/>
      <c r="K48" s="758"/>
      <c r="L48" s="758"/>
      <c r="M48" s="758"/>
      <c r="N48" s="758"/>
      <c r="O48" s="758"/>
      <c r="P48" s="758"/>
      <c r="Q48" s="754"/>
      <c r="AY48" s="504"/>
      <c r="AZ48" s="504"/>
      <c r="BA48" s="504"/>
      <c r="BB48" s="504"/>
      <c r="BC48" s="504"/>
      <c r="BD48" s="504"/>
      <c r="BE48" s="504"/>
      <c r="BF48" s="664"/>
      <c r="BG48" s="504"/>
      <c r="BH48" s="504"/>
      <c r="BI48" s="504"/>
      <c r="BJ48" s="504"/>
    </row>
    <row r="49" spans="1:74" s="436" customFormat="1" ht="12" customHeight="1" x14ac:dyDescent="0.2">
      <c r="A49" s="435"/>
      <c r="B49" s="775" t="s">
        <v>1101</v>
      </c>
      <c r="C49" s="754"/>
      <c r="D49" s="754"/>
      <c r="E49" s="754"/>
      <c r="F49" s="754"/>
      <c r="G49" s="754"/>
      <c r="H49" s="754"/>
      <c r="I49" s="754"/>
      <c r="J49" s="754"/>
      <c r="K49" s="754"/>
      <c r="L49" s="754"/>
      <c r="M49" s="754"/>
      <c r="N49" s="754"/>
      <c r="O49" s="754"/>
      <c r="P49" s="754"/>
      <c r="Q49" s="754"/>
      <c r="AY49" s="504"/>
      <c r="AZ49" s="504"/>
      <c r="BA49" s="504"/>
      <c r="BB49" s="504"/>
      <c r="BC49" s="504"/>
      <c r="BD49" s="504"/>
      <c r="BE49" s="504"/>
      <c r="BF49" s="664"/>
      <c r="BG49" s="504"/>
      <c r="BH49" s="504"/>
      <c r="BI49" s="504"/>
      <c r="BJ49" s="504"/>
    </row>
    <row r="50" spans="1:74" s="436" customFormat="1" ht="12" customHeight="1" x14ac:dyDescent="0.2">
      <c r="A50" s="435"/>
      <c r="B50" s="777" t="s">
        <v>911</v>
      </c>
      <c r="C50" s="754"/>
      <c r="D50" s="754"/>
      <c r="E50" s="754"/>
      <c r="F50" s="754"/>
      <c r="G50" s="754"/>
      <c r="H50" s="754"/>
      <c r="I50" s="754"/>
      <c r="J50" s="754"/>
      <c r="K50" s="754"/>
      <c r="L50" s="754"/>
      <c r="M50" s="754"/>
      <c r="N50" s="754"/>
      <c r="O50" s="754"/>
      <c r="P50" s="754"/>
      <c r="Q50" s="754"/>
      <c r="AY50" s="504"/>
      <c r="AZ50" s="504"/>
      <c r="BA50" s="504"/>
      <c r="BB50" s="504"/>
      <c r="BC50" s="504"/>
      <c r="BD50" s="504"/>
      <c r="BE50" s="504"/>
      <c r="BF50" s="664"/>
      <c r="BG50" s="504"/>
      <c r="BH50" s="504"/>
      <c r="BI50" s="504"/>
      <c r="BJ50" s="504"/>
    </row>
    <row r="51" spans="1:74" s="436" customFormat="1" ht="12" customHeight="1" x14ac:dyDescent="0.2">
      <c r="A51" s="435"/>
      <c r="B51" s="752" t="s">
        <v>1095</v>
      </c>
      <c r="C51" s="753"/>
      <c r="D51" s="753"/>
      <c r="E51" s="753"/>
      <c r="F51" s="753"/>
      <c r="G51" s="753"/>
      <c r="H51" s="753"/>
      <c r="I51" s="753"/>
      <c r="J51" s="753"/>
      <c r="K51" s="753"/>
      <c r="L51" s="753"/>
      <c r="M51" s="753"/>
      <c r="N51" s="753"/>
      <c r="O51" s="753"/>
      <c r="P51" s="753"/>
      <c r="Q51" s="754"/>
      <c r="AY51" s="504"/>
      <c r="AZ51" s="504"/>
      <c r="BA51" s="504"/>
      <c r="BB51" s="504"/>
      <c r="BC51" s="504"/>
      <c r="BD51" s="504"/>
      <c r="BE51" s="504"/>
      <c r="BF51" s="664"/>
      <c r="BG51" s="504"/>
      <c r="BH51" s="504"/>
      <c r="BI51" s="504"/>
      <c r="BJ51" s="504"/>
    </row>
    <row r="52" spans="1:74" s="438" customFormat="1" ht="12" customHeight="1" x14ac:dyDescent="0.2">
      <c r="A52" s="437"/>
      <c r="B52" s="774" t="s">
        <v>1212</v>
      </c>
      <c r="C52" s="754"/>
      <c r="D52" s="754"/>
      <c r="E52" s="754"/>
      <c r="F52" s="754"/>
      <c r="G52" s="754"/>
      <c r="H52" s="754"/>
      <c r="I52" s="754"/>
      <c r="J52" s="754"/>
      <c r="K52" s="754"/>
      <c r="L52" s="754"/>
      <c r="M52" s="754"/>
      <c r="N52" s="754"/>
      <c r="O52" s="754"/>
      <c r="P52" s="754"/>
      <c r="Q52" s="754"/>
      <c r="AY52" s="505"/>
      <c r="AZ52" s="505"/>
      <c r="BA52" s="505"/>
      <c r="BB52" s="505"/>
      <c r="BC52" s="505"/>
      <c r="BD52" s="505"/>
      <c r="BE52" s="505"/>
      <c r="BF52" s="665"/>
      <c r="BG52" s="505"/>
      <c r="BH52" s="505"/>
      <c r="BI52" s="505"/>
      <c r="BJ52" s="505"/>
    </row>
    <row r="53" spans="1:74" x14ac:dyDescent="0.2">
      <c r="BK53" s="416"/>
      <c r="BL53" s="416"/>
      <c r="BM53" s="416"/>
      <c r="BN53" s="416"/>
      <c r="BO53" s="416"/>
      <c r="BP53" s="416"/>
      <c r="BQ53" s="416"/>
      <c r="BR53" s="416"/>
      <c r="BS53" s="416"/>
      <c r="BT53" s="416"/>
      <c r="BU53" s="416"/>
      <c r="BV53" s="416"/>
    </row>
    <row r="54" spans="1:74" x14ac:dyDescent="0.2">
      <c r="BK54" s="416"/>
      <c r="BL54" s="416"/>
      <c r="BM54" s="416"/>
      <c r="BN54" s="416"/>
      <c r="BO54" s="416"/>
      <c r="BP54" s="416"/>
      <c r="BQ54" s="416"/>
      <c r="BR54" s="416"/>
      <c r="BS54" s="416"/>
      <c r="BT54" s="416"/>
      <c r="BU54" s="416"/>
      <c r="BV54" s="416"/>
    </row>
    <row r="55" spans="1:74" x14ac:dyDescent="0.2">
      <c r="BK55" s="416"/>
      <c r="BL55" s="416"/>
      <c r="BM55" s="416"/>
      <c r="BN55" s="416"/>
      <c r="BO55" s="416"/>
      <c r="BP55" s="416"/>
      <c r="BQ55" s="416"/>
      <c r="BR55" s="416"/>
      <c r="BS55" s="416"/>
      <c r="BT55" s="416"/>
      <c r="BU55" s="416"/>
      <c r="BV55" s="416"/>
    </row>
    <row r="56" spans="1:74" x14ac:dyDescent="0.2">
      <c r="BK56" s="416"/>
      <c r="BL56" s="416"/>
      <c r="BM56" s="416"/>
      <c r="BN56" s="416"/>
      <c r="BO56" s="416"/>
      <c r="BP56" s="416"/>
      <c r="BQ56" s="416"/>
      <c r="BR56" s="416"/>
      <c r="BS56" s="416"/>
      <c r="BT56" s="416"/>
      <c r="BU56" s="416"/>
      <c r="BV56" s="416"/>
    </row>
    <row r="57" spans="1:74" x14ac:dyDescent="0.2">
      <c r="BK57" s="416"/>
      <c r="BL57" s="416"/>
      <c r="BM57" s="416"/>
      <c r="BN57" s="416"/>
      <c r="BO57" s="416"/>
      <c r="BP57" s="416"/>
      <c r="BQ57" s="416"/>
      <c r="BR57" s="416"/>
      <c r="BS57" s="416"/>
      <c r="BT57" s="416"/>
      <c r="BU57" s="416"/>
      <c r="BV57" s="416"/>
    </row>
    <row r="58" spans="1:74" x14ac:dyDescent="0.2">
      <c r="BK58" s="416"/>
      <c r="BL58" s="416"/>
      <c r="BM58" s="416"/>
      <c r="BN58" s="416"/>
      <c r="BO58" s="416"/>
      <c r="BP58" s="416"/>
      <c r="BQ58" s="416"/>
      <c r="BR58" s="416"/>
      <c r="BS58" s="416"/>
      <c r="BT58" s="416"/>
      <c r="BU58" s="416"/>
      <c r="BV58" s="416"/>
    </row>
    <row r="59" spans="1:74" x14ac:dyDescent="0.2">
      <c r="BK59" s="416"/>
      <c r="BL59" s="416"/>
      <c r="BM59" s="416"/>
      <c r="BN59" s="416"/>
      <c r="BO59" s="416"/>
      <c r="BP59" s="416"/>
      <c r="BQ59" s="416"/>
      <c r="BR59" s="416"/>
      <c r="BS59" s="416"/>
      <c r="BT59" s="416"/>
      <c r="BU59" s="416"/>
      <c r="BV59" s="416"/>
    </row>
    <row r="60" spans="1:74" x14ac:dyDescent="0.2">
      <c r="BK60" s="416"/>
      <c r="BL60" s="416"/>
      <c r="BM60" s="416"/>
      <c r="BN60" s="416"/>
      <c r="BO60" s="416"/>
      <c r="BP60" s="416"/>
      <c r="BQ60" s="416"/>
      <c r="BR60" s="416"/>
      <c r="BS60" s="416"/>
      <c r="BT60" s="416"/>
      <c r="BU60" s="416"/>
      <c r="BV60" s="416"/>
    </row>
    <row r="61" spans="1:74" x14ac:dyDescent="0.2">
      <c r="BK61" s="416"/>
      <c r="BL61" s="416"/>
      <c r="BM61" s="416"/>
      <c r="BN61" s="416"/>
      <c r="BO61" s="416"/>
      <c r="BP61" s="416"/>
      <c r="BQ61" s="416"/>
      <c r="BR61" s="416"/>
      <c r="BS61" s="416"/>
      <c r="BT61" s="416"/>
      <c r="BU61" s="416"/>
      <c r="BV61" s="416"/>
    </row>
    <row r="62" spans="1:74" x14ac:dyDescent="0.2">
      <c r="BK62" s="416"/>
      <c r="BL62" s="416"/>
      <c r="BM62" s="416"/>
      <c r="BN62" s="416"/>
      <c r="BO62" s="416"/>
      <c r="BP62" s="416"/>
      <c r="BQ62" s="416"/>
      <c r="BR62" s="416"/>
      <c r="BS62" s="416"/>
      <c r="BT62" s="416"/>
      <c r="BU62" s="416"/>
      <c r="BV62" s="416"/>
    </row>
    <row r="63" spans="1:74" x14ac:dyDescent="0.2">
      <c r="BK63" s="416"/>
      <c r="BL63" s="416"/>
      <c r="BM63" s="416"/>
      <c r="BN63" s="416"/>
      <c r="BO63" s="416"/>
      <c r="BP63" s="416"/>
      <c r="BQ63" s="416"/>
      <c r="BR63" s="416"/>
      <c r="BS63" s="416"/>
      <c r="BT63" s="416"/>
      <c r="BU63" s="416"/>
      <c r="BV63" s="416"/>
    </row>
    <row r="64" spans="1:74" x14ac:dyDescent="0.2">
      <c r="BK64" s="416"/>
      <c r="BL64" s="416"/>
      <c r="BM64" s="416"/>
      <c r="BN64" s="416"/>
      <c r="BO64" s="416"/>
      <c r="BP64" s="416"/>
      <c r="BQ64" s="416"/>
      <c r="BR64" s="416"/>
      <c r="BS64" s="416"/>
      <c r="BT64" s="416"/>
      <c r="BU64" s="416"/>
      <c r="BV64" s="416"/>
    </row>
    <row r="65" spans="63:74" x14ac:dyDescent="0.2">
      <c r="BK65" s="416"/>
      <c r="BL65" s="416"/>
      <c r="BM65" s="416"/>
      <c r="BN65" s="416"/>
      <c r="BO65" s="416"/>
      <c r="BP65" s="416"/>
      <c r="BQ65" s="416"/>
      <c r="BR65" s="416"/>
      <c r="BS65" s="416"/>
      <c r="BT65" s="416"/>
      <c r="BU65" s="416"/>
      <c r="BV65" s="416"/>
    </row>
    <row r="66" spans="63:74" x14ac:dyDescent="0.2">
      <c r="BK66" s="416"/>
      <c r="BL66" s="416"/>
      <c r="BM66" s="416"/>
      <c r="BN66" s="416"/>
      <c r="BO66" s="416"/>
      <c r="BP66" s="416"/>
      <c r="BQ66" s="416"/>
      <c r="BR66" s="416"/>
      <c r="BS66" s="416"/>
      <c r="BT66" s="416"/>
      <c r="BU66" s="416"/>
      <c r="BV66" s="416"/>
    </row>
    <row r="67" spans="63:74" x14ac:dyDescent="0.2">
      <c r="BK67" s="416"/>
      <c r="BL67" s="416"/>
      <c r="BM67" s="416"/>
      <c r="BN67" s="416"/>
      <c r="BO67" s="416"/>
      <c r="BP67" s="416"/>
      <c r="BQ67" s="416"/>
      <c r="BR67" s="416"/>
      <c r="BS67" s="416"/>
      <c r="BT67" s="416"/>
      <c r="BU67" s="416"/>
      <c r="BV67" s="416"/>
    </row>
    <row r="68" spans="63:74" x14ac:dyDescent="0.2">
      <c r="BK68" s="416"/>
      <c r="BL68" s="416"/>
      <c r="BM68" s="416"/>
      <c r="BN68" s="416"/>
      <c r="BO68" s="416"/>
      <c r="BP68" s="416"/>
      <c r="BQ68" s="416"/>
      <c r="BR68" s="416"/>
      <c r="BS68" s="416"/>
      <c r="BT68" s="416"/>
      <c r="BU68" s="416"/>
      <c r="BV68" s="416"/>
    </row>
    <row r="69" spans="63:74" x14ac:dyDescent="0.2">
      <c r="BK69" s="416"/>
      <c r="BL69" s="416"/>
      <c r="BM69" s="416"/>
      <c r="BN69" s="416"/>
      <c r="BO69" s="416"/>
      <c r="BP69" s="416"/>
      <c r="BQ69" s="416"/>
      <c r="BR69" s="416"/>
      <c r="BS69" s="416"/>
      <c r="BT69" s="416"/>
      <c r="BU69" s="416"/>
      <c r="BV69" s="416"/>
    </row>
    <row r="70" spans="63:74" x14ac:dyDescent="0.2">
      <c r="BK70" s="416"/>
      <c r="BL70" s="416"/>
      <c r="BM70" s="416"/>
      <c r="BN70" s="416"/>
      <c r="BO70" s="416"/>
      <c r="BP70" s="416"/>
      <c r="BQ70" s="416"/>
      <c r="BR70" s="416"/>
      <c r="BS70" s="416"/>
      <c r="BT70" s="416"/>
      <c r="BU70" s="416"/>
      <c r="BV70" s="416"/>
    </row>
    <row r="71" spans="63:74" x14ac:dyDescent="0.2">
      <c r="BK71" s="416"/>
      <c r="BL71" s="416"/>
      <c r="BM71" s="416"/>
      <c r="BN71" s="416"/>
      <c r="BO71" s="416"/>
      <c r="BP71" s="416"/>
      <c r="BQ71" s="416"/>
      <c r="BR71" s="416"/>
      <c r="BS71" s="416"/>
      <c r="BT71" s="416"/>
      <c r="BU71" s="416"/>
      <c r="BV71" s="416"/>
    </row>
    <row r="72" spans="63:74" x14ac:dyDescent="0.2">
      <c r="BK72" s="416"/>
      <c r="BL72" s="416"/>
      <c r="BM72" s="416"/>
      <c r="BN72" s="416"/>
      <c r="BO72" s="416"/>
      <c r="BP72" s="416"/>
      <c r="BQ72" s="416"/>
      <c r="BR72" s="416"/>
      <c r="BS72" s="416"/>
      <c r="BT72" s="416"/>
      <c r="BU72" s="416"/>
      <c r="BV72" s="416"/>
    </row>
    <row r="73" spans="63:74" x14ac:dyDescent="0.2">
      <c r="BK73" s="416"/>
      <c r="BL73" s="416"/>
      <c r="BM73" s="416"/>
      <c r="BN73" s="416"/>
      <c r="BO73" s="416"/>
      <c r="BP73" s="416"/>
      <c r="BQ73" s="416"/>
      <c r="BR73" s="416"/>
      <c r="BS73" s="416"/>
      <c r="BT73" s="416"/>
      <c r="BU73" s="416"/>
      <c r="BV73" s="416"/>
    </row>
    <row r="74" spans="63:74" x14ac:dyDescent="0.2">
      <c r="BK74" s="416"/>
      <c r="BL74" s="416"/>
      <c r="BM74" s="416"/>
      <c r="BN74" s="416"/>
      <c r="BO74" s="416"/>
      <c r="BP74" s="416"/>
      <c r="BQ74" s="416"/>
      <c r="BR74" s="416"/>
      <c r="BS74" s="416"/>
      <c r="BT74" s="416"/>
      <c r="BU74" s="416"/>
      <c r="BV74" s="416"/>
    </row>
    <row r="75" spans="63:74" x14ac:dyDescent="0.2">
      <c r="BK75" s="416"/>
      <c r="BL75" s="416"/>
      <c r="BM75" s="416"/>
      <c r="BN75" s="416"/>
      <c r="BO75" s="416"/>
      <c r="BP75" s="416"/>
      <c r="BQ75" s="416"/>
      <c r="BR75" s="416"/>
      <c r="BS75" s="416"/>
      <c r="BT75" s="416"/>
      <c r="BU75" s="416"/>
      <c r="BV75" s="416"/>
    </row>
    <row r="76" spans="63:74" x14ac:dyDescent="0.2">
      <c r="BK76" s="416"/>
      <c r="BL76" s="416"/>
      <c r="BM76" s="416"/>
      <c r="BN76" s="416"/>
      <c r="BO76" s="416"/>
      <c r="BP76" s="416"/>
      <c r="BQ76" s="416"/>
      <c r="BR76" s="416"/>
      <c r="BS76" s="416"/>
      <c r="BT76" s="416"/>
      <c r="BU76" s="416"/>
      <c r="BV76" s="416"/>
    </row>
    <row r="77" spans="63:74" x14ac:dyDescent="0.2">
      <c r="BK77" s="416"/>
      <c r="BL77" s="416"/>
      <c r="BM77" s="416"/>
      <c r="BN77" s="416"/>
      <c r="BO77" s="416"/>
      <c r="BP77" s="416"/>
      <c r="BQ77" s="416"/>
      <c r="BR77" s="416"/>
      <c r="BS77" s="416"/>
      <c r="BT77" s="416"/>
      <c r="BU77" s="416"/>
      <c r="BV77" s="416"/>
    </row>
    <row r="78" spans="63:74" x14ac:dyDescent="0.2">
      <c r="BK78" s="416"/>
      <c r="BL78" s="416"/>
      <c r="BM78" s="416"/>
      <c r="BN78" s="416"/>
      <c r="BO78" s="416"/>
      <c r="BP78" s="416"/>
      <c r="BQ78" s="416"/>
      <c r="BR78" s="416"/>
      <c r="BS78" s="416"/>
      <c r="BT78" s="416"/>
      <c r="BU78" s="416"/>
      <c r="BV78" s="416"/>
    </row>
    <row r="79" spans="63:74" x14ac:dyDescent="0.2">
      <c r="BK79" s="416"/>
      <c r="BL79" s="416"/>
      <c r="BM79" s="416"/>
      <c r="BN79" s="416"/>
      <c r="BO79" s="416"/>
      <c r="BP79" s="416"/>
      <c r="BQ79" s="416"/>
      <c r="BR79" s="416"/>
      <c r="BS79" s="416"/>
      <c r="BT79" s="416"/>
      <c r="BU79" s="416"/>
      <c r="BV79" s="416"/>
    </row>
    <row r="80" spans="63:74" x14ac:dyDescent="0.2">
      <c r="BK80" s="416"/>
      <c r="BL80" s="416"/>
      <c r="BM80" s="416"/>
      <c r="BN80" s="416"/>
      <c r="BO80" s="416"/>
      <c r="BP80" s="416"/>
      <c r="BQ80" s="416"/>
      <c r="BR80" s="416"/>
      <c r="BS80" s="416"/>
      <c r="BT80" s="416"/>
      <c r="BU80" s="416"/>
      <c r="BV80" s="416"/>
    </row>
    <row r="81" spans="63:74" x14ac:dyDescent="0.2">
      <c r="BK81" s="416"/>
      <c r="BL81" s="416"/>
      <c r="BM81" s="416"/>
      <c r="BN81" s="416"/>
      <c r="BO81" s="416"/>
      <c r="BP81" s="416"/>
      <c r="BQ81" s="416"/>
      <c r="BR81" s="416"/>
      <c r="BS81" s="416"/>
      <c r="BT81" s="416"/>
      <c r="BU81" s="416"/>
      <c r="BV81" s="416"/>
    </row>
    <row r="82" spans="63:74" x14ac:dyDescent="0.2">
      <c r="BK82" s="416"/>
      <c r="BL82" s="416"/>
      <c r="BM82" s="416"/>
      <c r="BN82" s="416"/>
      <c r="BO82" s="416"/>
      <c r="BP82" s="416"/>
      <c r="BQ82" s="416"/>
      <c r="BR82" s="416"/>
      <c r="BS82" s="416"/>
      <c r="BT82" s="416"/>
      <c r="BU82" s="416"/>
      <c r="BV82" s="416"/>
    </row>
    <row r="83" spans="63:74" x14ac:dyDescent="0.2">
      <c r="BK83" s="416"/>
      <c r="BL83" s="416"/>
      <c r="BM83" s="416"/>
      <c r="BN83" s="416"/>
      <c r="BO83" s="416"/>
      <c r="BP83" s="416"/>
      <c r="BQ83" s="416"/>
      <c r="BR83" s="416"/>
      <c r="BS83" s="416"/>
      <c r="BT83" s="416"/>
      <c r="BU83" s="416"/>
      <c r="BV83" s="416"/>
    </row>
    <row r="84" spans="63:74" x14ac:dyDescent="0.2">
      <c r="BK84" s="416"/>
      <c r="BL84" s="416"/>
      <c r="BM84" s="416"/>
      <c r="BN84" s="416"/>
      <c r="BO84" s="416"/>
      <c r="BP84" s="416"/>
      <c r="BQ84" s="416"/>
      <c r="BR84" s="416"/>
      <c r="BS84" s="416"/>
      <c r="BT84" s="416"/>
      <c r="BU84" s="416"/>
      <c r="BV84" s="416"/>
    </row>
    <row r="85" spans="63:74" x14ac:dyDescent="0.2">
      <c r="BK85" s="416"/>
      <c r="BL85" s="416"/>
      <c r="BM85" s="416"/>
      <c r="BN85" s="416"/>
      <c r="BO85" s="416"/>
      <c r="BP85" s="416"/>
      <c r="BQ85" s="416"/>
      <c r="BR85" s="416"/>
      <c r="BS85" s="416"/>
      <c r="BT85" s="416"/>
      <c r="BU85" s="416"/>
      <c r="BV85" s="416"/>
    </row>
    <row r="86" spans="63:74" x14ac:dyDescent="0.2">
      <c r="BK86" s="416"/>
      <c r="BL86" s="416"/>
      <c r="BM86" s="416"/>
      <c r="BN86" s="416"/>
      <c r="BO86" s="416"/>
      <c r="BP86" s="416"/>
      <c r="BQ86" s="416"/>
      <c r="BR86" s="416"/>
      <c r="BS86" s="416"/>
      <c r="BT86" s="416"/>
      <c r="BU86" s="416"/>
      <c r="BV86" s="416"/>
    </row>
    <row r="87" spans="63:74" x14ac:dyDescent="0.2">
      <c r="BK87" s="416"/>
      <c r="BL87" s="416"/>
      <c r="BM87" s="416"/>
      <c r="BN87" s="416"/>
      <c r="BO87" s="416"/>
      <c r="BP87" s="416"/>
      <c r="BQ87" s="416"/>
      <c r="BR87" s="416"/>
      <c r="BS87" s="416"/>
      <c r="BT87" s="416"/>
      <c r="BU87" s="416"/>
      <c r="BV87" s="416"/>
    </row>
    <row r="88" spans="63:74" x14ac:dyDescent="0.2">
      <c r="BK88" s="416"/>
      <c r="BL88" s="416"/>
      <c r="BM88" s="416"/>
      <c r="BN88" s="416"/>
      <c r="BO88" s="416"/>
      <c r="BP88" s="416"/>
      <c r="BQ88" s="416"/>
      <c r="BR88" s="416"/>
      <c r="BS88" s="416"/>
      <c r="BT88" s="416"/>
      <c r="BU88" s="416"/>
      <c r="BV88" s="416"/>
    </row>
    <row r="89" spans="63:74" x14ac:dyDescent="0.2">
      <c r="BK89" s="416"/>
      <c r="BL89" s="416"/>
      <c r="BM89" s="416"/>
      <c r="BN89" s="416"/>
      <c r="BO89" s="416"/>
      <c r="BP89" s="416"/>
      <c r="BQ89" s="416"/>
      <c r="BR89" s="416"/>
      <c r="BS89" s="416"/>
      <c r="BT89" s="416"/>
      <c r="BU89" s="416"/>
      <c r="BV89" s="416"/>
    </row>
    <row r="90" spans="63:74" x14ac:dyDescent="0.2">
      <c r="BK90" s="416"/>
      <c r="BL90" s="416"/>
      <c r="BM90" s="416"/>
      <c r="BN90" s="416"/>
      <c r="BO90" s="416"/>
      <c r="BP90" s="416"/>
      <c r="BQ90" s="416"/>
      <c r="BR90" s="416"/>
      <c r="BS90" s="416"/>
      <c r="BT90" s="416"/>
      <c r="BU90" s="416"/>
      <c r="BV90" s="416"/>
    </row>
    <row r="91" spans="63:74" x14ac:dyDescent="0.2">
      <c r="BK91" s="416"/>
      <c r="BL91" s="416"/>
      <c r="BM91" s="416"/>
      <c r="BN91" s="416"/>
      <c r="BO91" s="416"/>
      <c r="BP91" s="416"/>
      <c r="BQ91" s="416"/>
      <c r="BR91" s="416"/>
      <c r="BS91" s="416"/>
      <c r="BT91" s="416"/>
      <c r="BU91" s="416"/>
      <c r="BV91" s="416"/>
    </row>
    <row r="92" spans="63:74" x14ac:dyDescent="0.2">
      <c r="BK92" s="416"/>
      <c r="BL92" s="416"/>
      <c r="BM92" s="416"/>
      <c r="BN92" s="416"/>
      <c r="BO92" s="416"/>
      <c r="BP92" s="416"/>
      <c r="BQ92" s="416"/>
      <c r="BR92" s="416"/>
      <c r="BS92" s="416"/>
      <c r="BT92" s="416"/>
      <c r="BU92" s="416"/>
      <c r="BV92" s="416"/>
    </row>
    <row r="93" spans="63:74" x14ac:dyDescent="0.2">
      <c r="BK93" s="416"/>
      <c r="BL93" s="416"/>
      <c r="BM93" s="416"/>
      <c r="BN93" s="416"/>
      <c r="BO93" s="416"/>
      <c r="BP93" s="416"/>
      <c r="BQ93" s="416"/>
      <c r="BR93" s="416"/>
      <c r="BS93" s="416"/>
      <c r="BT93" s="416"/>
      <c r="BU93" s="416"/>
      <c r="BV93" s="416"/>
    </row>
    <row r="94" spans="63:74" x14ac:dyDescent="0.2">
      <c r="BK94" s="416"/>
      <c r="BL94" s="416"/>
      <c r="BM94" s="416"/>
      <c r="BN94" s="416"/>
      <c r="BO94" s="416"/>
      <c r="BP94" s="416"/>
      <c r="BQ94" s="416"/>
      <c r="BR94" s="416"/>
      <c r="BS94" s="416"/>
      <c r="BT94" s="416"/>
      <c r="BU94" s="416"/>
      <c r="BV94" s="416"/>
    </row>
    <row r="95" spans="63:74" x14ac:dyDescent="0.2">
      <c r="BK95" s="416"/>
      <c r="BL95" s="416"/>
      <c r="BM95" s="416"/>
      <c r="BN95" s="416"/>
      <c r="BO95" s="416"/>
      <c r="BP95" s="416"/>
      <c r="BQ95" s="416"/>
      <c r="BR95" s="416"/>
      <c r="BS95" s="416"/>
      <c r="BT95" s="416"/>
      <c r="BU95" s="416"/>
      <c r="BV95" s="416"/>
    </row>
    <row r="96" spans="63:74" x14ac:dyDescent="0.2">
      <c r="BK96" s="416"/>
      <c r="BL96" s="416"/>
      <c r="BM96" s="416"/>
      <c r="BN96" s="416"/>
      <c r="BO96" s="416"/>
      <c r="BP96" s="416"/>
      <c r="BQ96" s="416"/>
      <c r="BR96" s="416"/>
      <c r="BS96" s="416"/>
      <c r="BT96" s="416"/>
      <c r="BU96" s="416"/>
      <c r="BV96" s="416"/>
    </row>
    <row r="97" spans="63:74" x14ac:dyDescent="0.2">
      <c r="BK97" s="416"/>
      <c r="BL97" s="416"/>
      <c r="BM97" s="416"/>
      <c r="BN97" s="416"/>
      <c r="BO97" s="416"/>
      <c r="BP97" s="416"/>
      <c r="BQ97" s="416"/>
      <c r="BR97" s="416"/>
      <c r="BS97" s="416"/>
      <c r="BT97" s="416"/>
      <c r="BU97" s="416"/>
      <c r="BV97" s="416"/>
    </row>
    <row r="98" spans="63:74" x14ac:dyDescent="0.2">
      <c r="BK98" s="416"/>
      <c r="BL98" s="416"/>
      <c r="BM98" s="416"/>
      <c r="BN98" s="416"/>
      <c r="BO98" s="416"/>
      <c r="BP98" s="416"/>
      <c r="BQ98" s="416"/>
      <c r="BR98" s="416"/>
      <c r="BS98" s="416"/>
      <c r="BT98" s="416"/>
      <c r="BU98" s="416"/>
      <c r="BV98" s="416"/>
    </row>
    <row r="99" spans="63:74" x14ac:dyDescent="0.2">
      <c r="BK99" s="416"/>
      <c r="BL99" s="416"/>
      <c r="BM99" s="416"/>
      <c r="BN99" s="416"/>
      <c r="BO99" s="416"/>
      <c r="BP99" s="416"/>
      <c r="BQ99" s="416"/>
      <c r="BR99" s="416"/>
      <c r="BS99" s="416"/>
      <c r="BT99" s="416"/>
      <c r="BU99" s="416"/>
      <c r="BV99" s="416"/>
    </row>
    <row r="100" spans="63:74" x14ac:dyDescent="0.2">
      <c r="BK100" s="416"/>
      <c r="BL100" s="416"/>
      <c r="BM100" s="416"/>
      <c r="BN100" s="416"/>
      <c r="BO100" s="416"/>
      <c r="BP100" s="416"/>
      <c r="BQ100" s="416"/>
      <c r="BR100" s="416"/>
      <c r="BS100" s="416"/>
      <c r="BT100" s="416"/>
      <c r="BU100" s="416"/>
      <c r="BV100" s="416"/>
    </row>
    <row r="101" spans="63:74" x14ac:dyDescent="0.2">
      <c r="BK101" s="416"/>
      <c r="BL101" s="416"/>
      <c r="BM101" s="416"/>
      <c r="BN101" s="416"/>
      <c r="BO101" s="416"/>
      <c r="BP101" s="416"/>
      <c r="BQ101" s="416"/>
      <c r="BR101" s="416"/>
      <c r="BS101" s="416"/>
      <c r="BT101" s="416"/>
      <c r="BU101" s="416"/>
      <c r="BV101" s="416"/>
    </row>
    <row r="102" spans="63:74" x14ac:dyDescent="0.2">
      <c r="BK102" s="416"/>
      <c r="BL102" s="416"/>
      <c r="BM102" s="416"/>
      <c r="BN102" s="416"/>
      <c r="BO102" s="416"/>
      <c r="BP102" s="416"/>
      <c r="BQ102" s="416"/>
      <c r="BR102" s="416"/>
      <c r="BS102" s="416"/>
      <c r="BT102" s="416"/>
      <c r="BU102" s="416"/>
      <c r="BV102" s="416"/>
    </row>
    <row r="103" spans="63:74" x14ac:dyDescent="0.2">
      <c r="BK103" s="416"/>
      <c r="BL103" s="416"/>
      <c r="BM103" s="416"/>
      <c r="BN103" s="416"/>
      <c r="BO103" s="416"/>
      <c r="BP103" s="416"/>
      <c r="BQ103" s="416"/>
      <c r="BR103" s="416"/>
      <c r="BS103" s="416"/>
      <c r="BT103" s="416"/>
      <c r="BU103" s="416"/>
      <c r="BV103" s="416"/>
    </row>
    <row r="104" spans="63:74" x14ac:dyDescent="0.2">
      <c r="BK104" s="416"/>
      <c r="BL104" s="416"/>
      <c r="BM104" s="416"/>
      <c r="BN104" s="416"/>
      <c r="BO104" s="416"/>
      <c r="BP104" s="416"/>
      <c r="BQ104" s="416"/>
      <c r="BR104" s="416"/>
      <c r="BS104" s="416"/>
      <c r="BT104" s="416"/>
      <c r="BU104" s="416"/>
      <c r="BV104" s="416"/>
    </row>
    <row r="105" spans="63:74" x14ac:dyDescent="0.2">
      <c r="BK105" s="416"/>
      <c r="BL105" s="416"/>
      <c r="BM105" s="416"/>
      <c r="BN105" s="416"/>
      <c r="BO105" s="416"/>
      <c r="BP105" s="416"/>
      <c r="BQ105" s="416"/>
      <c r="BR105" s="416"/>
      <c r="BS105" s="416"/>
      <c r="BT105" s="416"/>
      <c r="BU105" s="416"/>
      <c r="BV105" s="416"/>
    </row>
    <row r="106" spans="63:74" x14ac:dyDescent="0.2">
      <c r="BK106" s="416"/>
      <c r="BL106" s="416"/>
      <c r="BM106" s="416"/>
      <c r="BN106" s="416"/>
      <c r="BO106" s="416"/>
      <c r="BP106" s="416"/>
      <c r="BQ106" s="416"/>
      <c r="BR106" s="416"/>
      <c r="BS106" s="416"/>
      <c r="BT106" s="416"/>
      <c r="BU106" s="416"/>
      <c r="BV106" s="416"/>
    </row>
    <row r="107" spans="63:74" x14ac:dyDescent="0.2">
      <c r="BK107" s="416"/>
      <c r="BL107" s="416"/>
      <c r="BM107" s="416"/>
      <c r="BN107" s="416"/>
      <c r="BO107" s="416"/>
      <c r="BP107" s="416"/>
      <c r="BQ107" s="416"/>
      <c r="BR107" s="416"/>
      <c r="BS107" s="416"/>
      <c r="BT107" s="416"/>
      <c r="BU107" s="416"/>
      <c r="BV107" s="416"/>
    </row>
    <row r="108" spans="63:74" x14ac:dyDescent="0.2">
      <c r="BK108" s="416"/>
      <c r="BL108" s="416"/>
      <c r="BM108" s="416"/>
      <c r="BN108" s="416"/>
      <c r="BO108" s="416"/>
      <c r="BP108" s="416"/>
      <c r="BQ108" s="416"/>
      <c r="BR108" s="416"/>
      <c r="BS108" s="416"/>
      <c r="BT108" s="416"/>
      <c r="BU108" s="416"/>
      <c r="BV108" s="416"/>
    </row>
    <row r="109" spans="63:74" x14ac:dyDescent="0.2">
      <c r="BK109" s="416"/>
      <c r="BL109" s="416"/>
      <c r="BM109" s="416"/>
      <c r="BN109" s="416"/>
      <c r="BO109" s="416"/>
      <c r="BP109" s="416"/>
      <c r="BQ109" s="416"/>
      <c r="BR109" s="416"/>
      <c r="BS109" s="416"/>
      <c r="BT109" s="416"/>
      <c r="BU109" s="416"/>
      <c r="BV109" s="416"/>
    </row>
    <row r="110" spans="63:74" x14ac:dyDescent="0.2">
      <c r="BK110" s="416"/>
      <c r="BL110" s="416"/>
      <c r="BM110" s="416"/>
      <c r="BN110" s="416"/>
      <c r="BO110" s="416"/>
      <c r="BP110" s="416"/>
      <c r="BQ110" s="416"/>
      <c r="BR110" s="416"/>
      <c r="BS110" s="416"/>
      <c r="BT110" s="416"/>
      <c r="BU110" s="416"/>
      <c r="BV110" s="416"/>
    </row>
    <row r="111" spans="63:74" x14ac:dyDescent="0.2">
      <c r="BK111" s="416"/>
      <c r="BL111" s="416"/>
      <c r="BM111" s="416"/>
      <c r="BN111" s="416"/>
      <c r="BO111" s="416"/>
      <c r="BP111" s="416"/>
      <c r="BQ111" s="416"/>
      <c r="BR111" s="416"/>
      <c r="BS111" s="416"/>
      <c r="BT111" s="416"/>
      <c r="BU111" s="416"/>
      <c r="BV111" s="416"/>
    </row>
    <row r="112" spans="63:74" x14ac:dyDescent="0.2">
      <c r="BK112" s="416"/>
      <c r="BL112" s="416"/>
      <c r="BM112" s="416"/>
      <c r="BN112" s="416"/>
      <c r="BO112" s="416"/>
      <c r="BP112" s="416"/>
      <c r="BQ112" s="416"/>
      <c r="BR112" s="416"/>
      <c r="BS112" s="416"/>
      <c r="BT112" s="416"/>
      <c r="BU112" s="416"/>
      <c r="BV112" s="416"/>
    </row>
    <row r="113" spans="63:74" x14ac:dyDescent="0.2">
      <c r="BK113" s="416"/>
      <c r="BL113" s="416"/>
      <c r="BM113" s="416"/>
      <c r="BN113" s="416"/>
      <c r="BO113" s="416"/>
      <c r="BP113" s="416"/>
      <c r="BQ113" s="416"/>
      <c r="BR113" s="416"/>
      <c r="BS113" s="416"/>
      <c r="BT113" s="416"/>
      <c r="BU113" s="416"/>
      <c r="BV113" s="416"/>
    </row>
    <row r="114" spans="63:74" x14ac:dyDescent="0.2">
      <c r="BK114" s="416"/>
      <c r="BL114" s="416"/>
      <c r="BM114" s="416"/>
      <c r="BN114" s="416"/>
      <c r="BO114" s="416"/>
      <c r="BP114" s="416"/>
      <c r="BQ114" s="416"/>
      <c r="BR114" s="416"/>
      <c r="BS114" s="416"/>
      <c r="BT114" s="416"/>
      <c r="BU114" s="416"/>
      <c r="BV114" s="416"/>
    </row>
    <row r="115" spans="63:74" x14ac:dyDescent="0.2">
      <c r="BK115" s="416"/>
      <c r="BL115" s="416"/>
      <c r="BM115" s="416"/>
      <c r="BN115" s="416"/>
      <c r="BO115" s="416"/>
      <c r="BP115" s="416"/>
      <c r="BQ115" s="416"/>
      <c r="BR115" s="416"/>
      <c r="BS115" s="416"/>
      <c r="BT115" s="416"/>
      <c r="BU115" s="416"/>
      <c r="BV115" s="416"/>
    </row>
    <row r="116" spans="63:74" x14ac:dyDescent="0.2">
      <c r="BK116" s="416"/>
      <c r="BL116" s="416"/>
      <c r="BM116" s="416"/>
      <c r="BN116" s="416"/>
      <c r="BO116" s="416"/>
      <c r="BP116" s="416"/>
      <c r="BQ116" s="416"/>
      <c r="BR116" s="416"/>
      <c r="BS116" s="416"/>
      <c r="BT116" s="416"/>
      <c r="BU116" s="416"/>
      <c r="BV116" s="416"/>
    </row>
    <row r="117" spans="63:74" x14ac:dyDescent="0.2">
      <c r="BK117" s="416"/>
      <c r="BL117" s="416"/>
      <c r="BM117" s="416"/>
      <c r="BN117" s="416"/>
      <c r="BO117" s="416"/>
      <c r="BP117" s="416"/>
      <c r="BQ117" s="416"/>
      <c r="BR117" s="416"/>
      <c r="BS117" s="416"/>
      <c r="BT117" s="416"/>
      <c r="BU117" s="416"/>
      <c r="BV117" s="416"/>
    </row>
    <row r="118" spans="63:74" x14ac:dyDescent="0.2">
      <c r="BK118" s="416"/>
      <c r="BL118" s="416"/>
      <c r="BM118" s="416"/>
      <c r="BN118" s="416"/>
      <c r="BO118" s="416"/>
      <c r="BP118" s="416"/>
      <c r="BQ118" s="416"/>
      <c r="BR118" s="416"/>
      <c r="BS118" s="416"/>
      <c r="BT118" s="416"/>
      <c r="BU118" s="416"/>
      <c r="BV118" s="416"/>
    </row>
    <row r="119" spans="63:74" x14ac:dyDescent="0.2">
      <c r="BK119" s="416"/>
      <c r="BL119" s="416"/>
      <c r="BM119" s="416"/>
      <c r="BN119" s="416"/>
      <c r="BO119" s="416"/>
      <c r="BP119" s="416"/>
      <c r="BQ119" s="416"/>
      <c r="BR119" s="416"/>
      <c r="BS119" s="416"/>
      <c r="BT119" s="416"/>
      <c r="BU119" s="416"/>
      <c r="BV119" s="416"/>
    </row>
    <row r="120" spans="63:74" x14ac:dyDescent="0.2">
      <c r="BK120" s="416"/>
      <c r="BL120" s="416"/>
      <c r="BM120" s="416"/>
      <c r="BN120" s="416"/>
      <c r="BO120" s="416"/>
      <c r="BP120" s="416"/>
      <c r="BQ120" s="416"/>
      <c r="BR120" s="416"/>
      <c r="BS120" s="416"/>
      <c r="BT120" s="416"/>
      <c r="BU120" s="416"/>
      <c r="BV120" s="416"/>
    </row>
    <row r="121" spans="63:74" x14ac:dyDescent="0.2">
      <c r="BK121" s="416"/>
      <c r="BL121" s="416"/>
      <c r="BM121" s="416"/>
      <c r="BN121" s="416"/>
      <c r="BO121" s="416"/>
      <c r="BP121" s="416"/>
      <c r="BQ121" s="416"/>
      <c r="BR121" s="416"/>
      <c r="BS121" s="416"/>
      <c r="BT121" s="416"/>
      <c r="BU121" s="416"/>
      <c r="BV121" s="416"/>
    </row>
    <row r="122" spans="63:74" x14ac:dyDescent="0.2">
      <c r="BK122" s="416"/>
      <c r="BL122" s="416"/>
      <c r="BM122" s="416"/>
      <c r="BN122" s="416"/>
      <c r="BO122" s="416"/>
      <c r="BP122" s="416"/>
      <c r="BQ122" s="416"/>
      <c r="BR122" s="416"/>
      <c r="BS122" s="416"/>
      <c r="BT122" s="416"/>
      <c r="BU122" s="416"/>
      <c r="BV122" s="416"/>
    </row>
    <row r="123" spans="63:74" x14ac:dyDescent="0.2">
      <c r="BK123" s="416"/>
      <c r="BL123" s="416"/>
      <c r="BM123" s="416"/>
      <c r="BN123" s="416"/>
      <c r="BO123" s="416"/>
      <c r="BP123" s="416"/>
      <c r="BQ123" s="416"/>
      <c r="BR123" s="416"/>
      <c r="BS123" s="416"/>
      <c r="BT123" s="416"/>
      <c r="BU123" s="416"/>
      <c r="BV123" s="416"/>
    </row>
    <row r="124" spans="63:74" x14ac:dyDescent="0.2">
      <c r="BK124" s="416"/>
      <c r="BL124" s="416"/>
      <c r="BM124" s="416"/>
      <c r="BN124" s="416"/>
      <c r="BO124" s="416"/>
      <c r="BP124" s="416"/>
      <c r="BQ124" s="416"/>
      <c r="BR124" s="416"/>
      <c r="BS124" s="416"/>
      <c r="BT124" s="416"/>
      <c r="BU124" s="416"/>
      <c r="BV124" s="416"/>
    </row>
    <row r="125" spans="63:74" x14ac:dyDescent="0.2">
      <c r="BK125" s="416"/>
      <c r="BL125" s="416"/>
      <c r="BM125" s="416"/>
      <c r="BN125" s="416"/>
      <c r="BO125" s="416"/>
      <c r="BP125" s="416"/>
      <c r="BQ125" s="416"/>
      <c r="BR125" s="416"/>
      <c r="BS125" s="416"/>
      <c r="BT125" s="416"/>
      <c r="BU125" s="416"/>
      <c r="BV125" s="416"/>
    </row>
    <row r="126" spans="63:74" x14ac:dyDescent="0.2">
      <c r="BK126" s="416"/>
      <c r="BL126" s="416"/>
      <c r="BM126" s="416"/>
      <c r="BN126" s="416"/>
      <c r="BO126" s="416"/>
      <c r="BP126" s="416"/>
      <c r="BQ126" s="416"/>
      <c r="BR126" s="416"/>
      <c r="BS126" s="416"/>
      <c r="BT126" s="416"/>
      <c r="BU126" s="416"/>
      <c r="BV126" s="416"/>
    </row>
    <row r="127" spans="63:74" x14ac:dyDescent="0.2">
      <c r="BK127" s="416"/>
      <c r="BL127" s="416"/>
      <c r="BM127" s="416"/>
      <c r="BN127" s="416"/>
      <c r="BO127" s="416"/>
      <c r="BP127" s="416"/>
      <c r="BQ127" s="416"/>
      <c r="BR127" s="416"/>
      <c r="BS127" s="416"/>
      <c r="BT127" s="416"/>
      <c r="BU127" s="416"/>
      <c r="BV127" s="416"/>
    </row>
    <row r="128" spans="63:74" x14ac:dyDescent="0.2">
      <c r="BK128" s="416"/>
      <c r="BL128" s="416"/>
      <c r="BM128" s="416"/>
      <c r="BN128" s="416"/>
      <c r="BO128" s="416"/>
      <c r="BP128" s="416"/>
      <c r="BQ128" s="416"/>
      <c r="BR128" s="416"/>
      <c r="BS128" s="416"/>
      <c r="BT128" s="416"/>
      <c r="BU128" s="416"/>
      <c r="BV128" s="416"/>
    </row>
    <row r="129" spans="63:74" x14ac:dyDescent="0.2">
      <c r="BK129" s="416"/>
      <c r="BL129" s="416"/>
      <c r="BM129" s="416"/>
      <c r="BN129" s="416"/>
      <c r="BO129" s="416"/>
      <c r="BP129" s="416"/>
      <c r="BQ129" s="416"/>
      <c r="BR129" s="416"/>
      <c r="BS129" s="416"/>
      <c r="BT129" s="416"/>
      <c r="BU129" s="416"/>
      <c r="BV129" s="416"/>
    </row>
    <row r="130" spans="63:74" x14ac:dyDescent="0.2">
      <c r="BK130" s="416"/>
      <c r="BL130" s="416"/>
      <c r="BM130" s="416"/>
      <c r="BN130" s="416"/>
      <c r="BO130" s="416"/>
      <c r="BP130" s="416"/>
      <c r="BQ130" s="416"/>
      <c r="BR130" s="416"/>
      <c r="BS130" s="416"/>
      <c r="BT130" s="416"/>
      <c r="BU130" s="416"/>
      <c r="BV130" s="416"/>
    </row>
    <row r="131" spans="63:74" x14ac:dyDescent="0.2">
      <c r="BK131" s="416"/>
      <c r="BL131" s="416"/>
      <c r="BM131" s="416"/>
      <c r="BN131" s="416"/>
      <c r="BO131" s="416"/>
      <c r="BP131" s="416"/>
      <c r="BQ131" s="416"/>
      <c r="BR131" s="416"/>
      <c r="BS131" s="416"/>
      <c r="BT131" s="416"/>
      <c r="BU131" s="416"/>
      <c r="BV131" s="416"/>
    </row>
    <row r="132" spans="63:74" x14ac:dyDescent="0.2">
      <c r="BK132" s="416"/>
      <c r="BL132" s="416"/>
      <c r="BM132" s="416"/>
      <c r="BN132" s="416"/>
      <c r="BO132" s="416"/>
      <c r="BP132" s="416"/>
      <c r="BQ132" s="416"/>
      <c r="BR132" s="416"/>
      <c r="BS132" s="416"/>
      <c r="BT132" s="416"/>
      <c r="BU132" s="416"/>
      <c r="BV132" s="416"/>
    </row>
    <row r="133" spans="63:74" x14ac:dyDescent="0.2">
      <c r="BK133" s="416"/>
      <c r="BL133" s="416"/>
      <c r="BM133" s="416"/>
      <c r="BN133" s="416"/>
      <c r="BO133" s="416"/>
      <c r="BP133" s="416"/>
      <c r="BQ133" s="416"/>
      <c r="BR133" s="416"/>
      <c r="BS133" s="416"/>
      <c r="BT133" s="416"/>
      <c r="BU133" s="416"/>
      <c r="BV133" s="416"/>
    </row>
    <row r="134" spans="63:74" x14ac:dyDescent="0.2">
      <c r="BK134" s="416"/>
      <c r="BL134" s="416"/>
      <c r="BM134" s="416"/>
      <c r="BN134" s="416"/>
      <c r="BO134" s="416"/>
      <c r="BP134" s="416"/>
      <c r="BQ134" s="416"/>
      <c r="BR134" s="416"/>
      <c r="BS134" s="416"/>
      <c r="BT134" s="416"/>
      <c r="BU134" s="416"/>
      <c r="BV134" s="416"/>
    </row>
    <row r="135" spans="63:74" x14ac:dyDescent="0.2">
      <c r="BK135" s="416"/>
      <c r="BL135" s="416"/>
      <c r="BM135" s="416"/>
      <c r="BN135" s="416"/>
      <c r="BO135" s="416"/>
      <c r="BP135" s="416"/>
      <c r="BQ135" s="416"/>
      <c r="BR135" s="416"/>
      <c r="BS135" s="416"/>
      <c r="BT135" s="416"/>
      <c r="BU135" s="416"/>
      <c r="BV135" s="416"/>
    </row>
    <row r="136" spans="63:74" x14ac:dyDescent="0.2">
      <c r="BK136" s="416"/>
      <c r="BL136" s="416"/>
      <c r="BM136" s="416"/>
      <c r="BN136" s="416"/>
      <c r="BO136" s="416"/>
      <c r="BP136" s="416"/>
      <c r="BQ136" s="416"/>
      <c r="BR136" s="416"/>
      <c r="BS136" s="416"/>
      <c r="BT136" s="416"/>
      <c r="BU136" s="416"/>
      <c r="BV136" s="416"/>
    </row>
    <row r="137" spans="63:74" x14ac:dyDescent="0.2">
      <c r="BK137" s="416"/>
      <c r="BL137" s="416"/>
      <c r="BM137" s="416"/>
      <c r="BN137" s="416"/>
      <c r="BO137" s="416"/>
      <c r="BP137" s="416"/>
      <c r="BQ137" s="416"/>
      <c r="BR137" s="416"/>
      <c r="BS137" s="416"/>
      <c r="BT137" s="416"/>
      <c r="BU137" s="416"/>
      <c r="BV137" s="416"/>
    </row>
    <row r="138" spans="63:74" x14ac:dyDescent="0.2">
      <c r="BK138" s="416"/>
      <c r="BL138" s="416"/>
      <c r="BM138" s="416"/>
      <c r="BN138" s="416"/>
      <c r="BO138" s="416"/>
      <c r="BP138" s="416"/>
      <c r="BQ138" s="416"/>
      <c r="BR138" s="416"/>
      <c r="BS138" s="416"/>
      <c r="BT138" s="416"/>
      <c r="BU138" s="416"/>
      <c r="BV138" s="416"/>
    </row>
    <row r="139" spans="63:74" x14ac:dyDescent="0.2">
      <c r="BK139" s="416"/>
      <c r="BL139" s="416"/>
      <c r="BM139" s="416"/>
      <c r="BN139" s="416"/>
      <c r="BO139" s="416"/>
      <c r="BP139" s="416"/>
      <c r="BQ139" s="416"/>
      <c r="BR139" s="416"/>
      <c r="BS139" s="416"/>
      <c r="BT139" s="416"/>
      <c r="BU139" s="416"/>
      <c r="BV139" s="416"/>
    </row>
    <row r="140" spans="63:74" x14ac:dyDescent="0.2">
      <c r="BK140" s="416"/>
      <c r="BL140" s="416"/>
      <c r="BM140" s="416"/>
      <c r="BN140" s="416"/>
      <c r="BO140" s="416"/>
      <c r="BP140" s="416"/>
      <c r="BQ140" s="416"/>
      <c r="BR140" s="416"/>
      <c r="BS140" s="416"/>
      <c r="BT140" s="416"/>
      <c r="BU140" s="416"/>
      <c r="BV140" s="416"/>
    </row>
    <row r="141" spans="63:74" x14ac:dyDescent="0.2">
      <c r="BK141" s="416"/>
      <c r="BL141" s="416"/>
      <c r="BM141" s="416"/>
      <c r="BN141" s="416"/>
      <c r="BO141" s="416"/>
      <c r="BP141" s="416"/>
      <c r="BQ141" s="416"/>
      <c r="BR141" s="416"/>
      <c r="BS141" s="416"/>
      <c r="BT141" s="416"/>
      <c r="BU141" s="416"/>
      <c r="BV141" s="416"/>
    </row>
    <row r="142" spans="63:74" x14ac:dyDescent="0.2">
      <c r="BK142" s="416"/>
      <c r="BL142" s="416"/>
      <c r="BM142" s="416"/>
      <c r="BN142" s="416"/>
      <c r="BO142" s="416"/>
      <c r="BP142" s="416"/>
      <c r="BQ142" s="416"/>
      <c r="BR142" s="416"/>
      <c r="BS142" s="416"/>
      <c r="BT142" s="416"/>
      <c r="BU142" s="416"/>
      <c r="BV142" s="416"/>
    </row>
    <row r="143" spans="63:74" x14ac:dyDescent="0.2">
      <c r="BK143" s="416"/>
      <c r="BL143" s="416"/>
      <c r="BM143" s="416"/>
      <c r="BN143" s="416"/>
      <c r="BO143" s="416"/>
      <c r="BP143" s="416"/>
      <c r="BQ143" s="416"/>
      <c r="BR143" s="416"/>
      <c r="BS143" s="416"/>
      <c r="BT143" s="416"/>
      <c r="BU143" s="416"/>
      <c r="BV143" s="416"/>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5"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6"/>
  <sheetViews>
    <sheetView workbookViewId="0">
      <pane xSplit="2" ySplit="4" topLeftCell="BA5" activePane="bottomRight" state="frozen"/>
      <selection activeCell="BC15" sqref="BC15"/>
      <selection pane="topRight" activeCell="BC15" sqref="BC15"/>
      <selection pane="bottomLeft" activeCell="BC15" sqref="BC15"/>
      <selection pane="bottomRight" activeCell="BF44" sqref="BF44"/>
    </sheetView>
  </sheetViews>
  <sheetFormatPr defaultColWidth="8.5703125" defaultRowHeight="11.25" x14ac:dyDescent="0.2"/>
  <cols>
    <col min="1" max="1" width="17.42578125" style="162" customWidth="1"/>
    <col min="2" max="2" width="25.42578125" style="153" customWidth="1"/>
    <col min="3" max="50" width="6.5703125" style="153" customWidth="1"/>
    <col min="51" max="57" width="6.5703125" style="495" customWidth="1"/>
    <col min="58" max="58" width="6.5703125" style="650" customWidth="1"/>
    <col min="59" max="62" width="6.5703125" style="495" customWidth="1"/>
    <col min="63" max="74" width="6.5703125" style="153" customWidth="1"/>
    <col min="75" max="16384" width="8.5703125" style="153"/>
  </cols>
  <sheetData>
    <row r="1" spans="1:74" ht="12.75" x14ac:dyDescent="0.2">
      <c r="A1" s="760" t="s">
        <v>1039</v>
      </c>
      <c r="B1" s="784" t="s">
        <v>1179</v>
      </c>
      <c r="C1" s="768"/>
      <c r="D1" s="768"/>
      <c r="E1" s="768"/>
      <c r="F1" s="768"/>
      <c r="G1" s="768"/>
      <c r="H1" s="768"/>
      <c r="I1" s="768"/>
      <c r="J1" s="768"/>
      <c r="K1" s="768"/>
      <c r="L1" s="768"/>
      <c r="M1" s="768"/>
      <c r="N1" s="768"/>
      <c r="O1" s="768"/>
      <c r="P1" s="768"/>
      <c r="Q1" s="768"/>
      <c r="R1" s="768"/>
      <c r="S1" s="768"/>
      <c r="T1" s="768"/>
      <c r="U1" s="768"/>
      <c r="V1" s="768"/>
      <c r="W1" s="768"/>
      <c r="X1" s="768"/>
      <c r="Y1" s="768"/>
      <c r="Z1" s="768"/>
      <c r="AA1" s="768"/>
      <c r="AB1" s="768"/>
      <c r="AC1" s="768"/>
      <c r="AD1" s="768"/>
      <c r="AE1" s="768"/>
      <c r="AF1" s="768"/>
      <c r="AG1" s="768"/>
      <c r="AH1" s="768"/>
      <c r="AI1" s="768"/>
      <c r="AJ1" s="768"/>
      <c r="AK1" s="768"/>
      <c r="AL1" s="768"/>
    </row>
    <row r="2" spans="1:74" ht="12.75" x14ac:dyDescent="0.2">
      <c r="A2" s="761"/>
      <c r="B2" s="543" t="str">
        <f>"U.S. Energy Information Administration  |  Short-Term Energy Outlook  - "&amp;Dates!D1</f>
        <v>U.S. Energy Information Administration  |  Short-Term Energy Outlook  - November 2015</v>
      </c>
      <c r="C2" s="546"/>
      <c r="D2" s="546"/>
      <c r="E2" s="546"/>
      <c r="F2" s="546"/>
      <c r="G2" s="546"/>
      <c r="H2" s="546"/>
      <c r="I2" s="546"/>
      <c r="J2" s="546"/>
      <c r="K2" s="546"/>
      <c r="L2" s="546"/>
      <c r="M2" s="546"/>
      <c r="N2" s="546"/>
      <c r="O2" s="546"/>
      <c r="P2" s="546"/>
      <c r="Q2" s="546"/>
      <c r="R2" s="544"/>
      <c r="S2" s="544"/>
      <c r="T2" s="544"/>
      <c r="U2" s="544"/>
      <c r="V2" s="544"/>
      <c r="W2" s="544"/>
      <c r="X2" s="544"/>
      <c r="Y2" s="544"/>
      <c r="Z2" s="544"/>
      <c r="AA2" s="544"/>
      <c r="AB2" s="544"/>
      <c r="AC2" s="544"/>
      <c r="AD2" s="544"/>
      <c r="AE2" s="544"/>
      <c r="AF2" s="544"/>
      <c r="AG2" s="544"/>
      <c r="AH2" s="544"/>
      <c r="AI2" s="544"/>
      <c r="AJ2" s="544"/>
      <c r="AK2" s="544"/>
      <c r="AL2" s="544"/>
    </row>
    <row r="3" spans="1:74" s="12" customFormat="1" ht="12.75" x14ac:dyDescent="0.2">
      <c r="A3" s="14"/>
      <c r="B3" s="15"/>
      <c r="C3" s="769">
        <f>Dates!D3</f>
        <v>2011</v>
      </c>
      <c r="D3" s="765"/>
      <c r="E3" s="765"/>
      <c r="F3" s="765"/>
      <c r="G3" s="765"/>
      <c r="H3" s="765"/>
      <c r="I3" s="765"/>
      <c r="J3" s="765"/>
      <c r="K3" s="765"/>
      <c r="L3" s="765"/>
      <c r="M3" s="765"/>
      <c r="N3" s="766"/>
      <c r="O3" s="769">
        <f>C3+1</f>
        <v>2012</v>
      </c>
      <c r="P3" s="770"/>
      <c r="Q3" s="770"/>
      <c r="R3" s="770"/>
      <c r="S3" s="770"/>
      <c r="T3" s="770"/>
      <c r="U3" s="770"/>
      <c r="V3" s="770"/>
      <c r="W3" s="770"/>
      <c r="X3" s="765"/>
      <c r="Y3" s="765"/>
      <c r="Z3" s="766"/>
      <c r="AA3" s="762">
        <f>O3+1</f>
        <v>2013</v>
      </c>
      <c r="AB3" s="765"/>
      <c r="AC3" s="765"/>
      <c r="AD3" s="765"/>
      <c r="AE3" s="765"/>
      <c r="AF3" s="765"/>
      <c r="AG3" s="765"/>
      <c r="AH3" s="765"/>
      <c r="AI3" s="765"/>
      <c r="AJ3" s="765"/>
      <c r="AK3" s="765"/>
      <c r="AL3" s="766"/>
      <c r="AM3" s="762">
        <f>AA3+1</f>
        <v>2014</v>
      </c>
      <c r="AN3" s="765"/>
      <c r="AO3" s="765"/>
      <c r="AP3" s="765"/>
      <c r="AQ3" s="765"/>
      <c r="AR3" s="765"/>
      <c r="AS3" s="765"/>
      <c r="AT3" s="765"/>
      <c r="AU3" s="765"/>
      <c r="AV3" s="765"/>
      <c r="AW3" s="765"/>
      <c r="AX3" s="766"/>
      <c r="AY3" s="762">
        <f>AM3+1</f>
        <v>2015</v>
      </c>
      <c r="AZ3" s="763"/>
      <c r="BA3" s="763"/>
      <c r="BB3" s="763"/>
      <c r="BC3" s="763"/>
      <c r="BD3" s="763"/>
      <c r="BE3" s="763"/>
      <c r="BF3" s="763"/>
      <c r="BG3" s="763"/>
      <c r="BH3" s="763"/>
      <c r="BI3" s="763"/>
      <c r="BJ3" s="764"/>
      <c r="BK3" s="762">
        <f>AY3+1</f>
        <v>2016</v>
      </c>
      <c r="BL3" s="765"/>
      <c r="BM3" s="765"/>
      <c r="BN3" s="765"/>
      <c r="BO3" s="765"/>
      <c r="BP3" s="765"/>
      <c r="BQ3" s="765"/>
      <c r="BR3" s="765"/>
      <c r="BS3" s="765"/>
      <c r="BT3" s="765"/>
      <c r="BU3" s="765"/>
      <c r="BV3" s="766"/>
    </row>
    <row r="4" spans="1:74" s="12" customFormat="1" x14ac:dyDescent="0.2">
      <c r="A4" s="16"/>
      <c r="B4" s="17"/>
      <c r="C4" s="18" t="s">
        <v>636</v>
      </c>
      <c r="D4" s="18" t="s">
        <v>637</v>
      </c>
      <c r="E4" s="18" t="s">
        <v>638</v>
      </c>
      <c r="F4" s="18" t="s">
        <v>639</v>
      </c>
      <c r="G4" s="18" t="s">
        <v>640</v>
      </c>
      <c r="H4" s="18" t="s">
        <v>641</v>
      </c>
      <c r="I4" s="18" t="s">
        <v>642</v>
      </c>
      <c r="J4" s="18" t="s">
        <v>643</v>
      </c>
      <c r="K4" s="18" t="s">
        <v>644</v>
      </c>
      <c r="L4" s="18" t="s">
        <v>645</v>
      </c>
      <c r="M4" s="18" t="s">
        <v>646</v>
      </c>
      <c r="N4" s="18" t="s">
        <v>647</v>
      </c>
      <c r="O4" s="18" t="s">
        <v>636</v>
      </c>
      <c r="P4" s="18" t="s">
        <v>637</v>
      </c>
      <c r="Q4" s="18" t="s">
        <v>638</v>
      </c>
      <c r="R4" s="18" t="s">
        <v>639</v>
      </c>
      <c r="S4" s="18" t="s">
        <v>640</v>
      </c>
      <c r="T4" s="18" t="s">
        <v>641</v>
      </c>
      <c r="U4" s="18" t="s">
        <v>642</v>
      </c>
      <c r="V4" s="18" t="s">
        <v>643</v>
      </c>
      <c r="W4" s="18" t="s">
        <v>644</v>
      </c>
      <c r="X4" s="18" t="s">
        <v>645</v>
      </c>
      <c r="Y4" s="18" t="s">
        <v>646</v>
      </c>
      <c r="Z4" s="18" t="s">
        <v>647</v>
      </c>
      <c r="AA4" s="18" t="s">
        <v>636</v>
      </c>
      <c r="AB4" s="18" t="s">
        <v>637</v>
      </c>
      <c r="AC4" s="18" t="s">
        <v>638</v>
      </c>
      <c r="AD4" s="18" t="s">
        <v>639</v>
      </c>
      <c r="AE4" s="18" t="s">
        <v>640</v>
      </c>
      <c r="AF4" s="18" t="s">
        <v>641</v>
      </c>
      <c r="AG4" s="18" t="s">
        <v>642</v>
      </c>
      <c r="AH4" s="18" t="s">
        <v>643</v>
      </c>
      <c r="AI4" s="18" t="s">
        <v>644</v>
      </c>
      <c r="AJ4" s="18" t="s">
        <v>645</v>
      </c>
      <c r="AK4" s="18" t="s">
        <v>646</v>
      </c>
      <c r="AL4" s="18" t="s">
        <v>647</v>
      </c>
      <c r="AM4" s="18" t="s">
        <v>636</v>
      </c>
      <c r="AN4" s="18" t="s">
        <v>637</v>
      </c>
      <c r="AO4" s="18" t="s">
        <v>638</v>
      </c>
      <c r="AP4" s="18" t="s">
        <v>639</v>
      </c>
      <c r="AQ4" s="18" t="s">
        <v>640</v>
      </c>
      <c r="AR4" s="18" t="s">
        <v>641</v>
      </c>
      <c r="AS4" s="18" t="s">
        <v>642</v>
      </c>
      <c r="AT4" s="18" t="s">
        <v>643</v>
      </c>
      <c r="AU4" s="18" t="s">
        <v>644</v>
      </c>
      <c r="AV4" s="18" t="s">
        <v>645</v>
      </c>
      <c r="AW4" s="18" t="s">
        <v>646</v>
      </c>
      <c r="AX4" s="18" t="s">
        <v>647</v>
      </c>
      <c r="AY4" s="18" t="s">
        <v>636</v>
      </c>
      <c r="AZ4" s="18" t="s">
        <v>637</v>
      </c>
      <c r="BA4" s="18" t="s">
        <v>638</v>
      </c>
      <c r="BB4" s="18" t="s">
        <v>639</v>
      </c>
      <c r="BC4" s="18" t="s">
        <v>640</v>
      </c>
      <c r="BD4" s="18" t="s">
        <v>641</v>
      </c>
      <c r="BE4" s="18" t="s">
        <v>642</v>
      </c>
      <c r="BF4" s="18" t="s">
        <v>643</v>
      </c>
      <c r="BG4" s="18" t="s">
        <v>644</v>
      </c>
      <c r="BH4" s="18" t="s">
        <v>645</v>
      </c>
      <c r="BI4" s="18" t="s">
        <v>646</v>
      </c>
      <c r="BJ4" s="18" t="s">
        <v>647</v>
      </c>
      <c r="BK4" s="18" t="s">
        <v>636</v>
      </c>
      <c r="BL4" s="18" t="s">
        <v>637</v>
      </c>
      <c r="BM4" s="18" t="s">
        <v>638</v>
      </c>
      <c r="BN4" s="18" t="s">
        <v>639</v>
      </c>
      <c r="BO4" s="18" t="s">
        <v>640</v>
      </c>
      <c r="BP4" s="18" t="s">
        <v>641</v>
      </c>
      <c r="BQ4" s="18" t="s">
        <v>642</v>
      </c>
      <c r="BR4" s="18" t="s">
        <v>643</v>
      </c>
      <c r="BS4" s="18" t="s">
        <v>644</v>
      </c>
      <c r="BT4" s="18" t="s">
        <v>645</v>
      </c>
      <c r="BU4" s="18" t="s">
        <v>646</v>
      </c>
      <c r="BV4" s="18" t="s">
        <v>647</v>
      </c>
    </row>
    <row r="5" spans="1:74" ht="11.1" customHeight="1" x14ac:dyDescent="0.2">
      <c r="B5" s="255" t="s">
        <v>1049</v>
      </c>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253"/>
      <c r="AC5" s="253"/>
      <c r="AD5" s="253"/>
      <c r="AE5" s="253"/>
      <c r="AF5" s="253"/>
      <c r="AG5" s="253"/>
      <c r="AH5" s="253"/>
      <c r="AI5" s="253"/>
      <c r="AJ5" s="253"/>
      <c r="AK5" s="253"/>
      <c r="AL5" s="253"/>
      <c r="AM5" s="253"/>
      <c r="AN5" s="253"/>
      <c r="AO5" s="253"/>
      <c r="AP5" s="253"/>
      <c r="AQ5" s="253"/>
      <c r="AR5" s="253"/>
      <c r="AS5" s="253"/>
      <c r="AT5" s="253"/>
      <c r="AU5" s="253"/>
      <c r="AV5" s="253"/>
      <c r="AW5" s="253"/>
      <c r="AX5" s="253"/>
      <c r="AY5" s="410"/>
      <c r="AZ5" s="410"/>
      <c r="BA5" s="410"/>
      <c r="BB5" s="410"/>
      <c r="BC5" s="410"/>
      <c r="BD5" s="410"/>
      <c r="BE5" s="410"/>
      <c r="BF5" s="253"/>
      <c r="BG5" s="410"/>
      <c r="BH5" s="410"/>
      <c r="BI5" s="410"/>
      <c r="BJ5" s="410"/>
      <c r="BK5" s="410"/>
      <c r="BL5" s="410"/>
      <c r="BM5" s="410"/>
      <c r="BN5" s="410"/>
      <c r="BO5" s="410"/>
      <c r="BP5" s="410"/>
      <c r="BQ5" s="410"/>
      <c r="BR5" s="410"/>
      <c r="BS5" s="410"/>
      <c r="BT5" s="410"/>
      <c r="BU5" s="410"/>
      <c r="BV5" s="410"/>
    </row>
    <row r="6" spans="1:74" ht="11.1" customHeight="1" x14ac:dyDescent="0.2">
      <c r="A6" s="162" t="s">
        <v>322</v>
      </c>
      <c r="B6" s="173" t="s">
        <v>265</v>
      </c>
      <c r="C6" s="253">
        <v>21.738058907999999</v>
      </c>
      <c r="D6" s="253">
        <v>21.129824760000002</v>
      </c>
      <c r="E6" s="253">
        <v>21.631456908000001</v>
      </c>
      <c r="F6" s="253">
        <v>21.686866618</v>
      </c>
      <c r="G6" s="253">
        <v>21.074179714</v>
      </c>
      <c r="H6" s="253">
        <v>21.152723284</v>
      </c>
      <c r="I6" s="253">
        <v>21.326442489000002</v>
      </c>
      <c r="J6" s="253">
        <v>21.595166133999999</v>
      </c>
      <c r="K6" s="253">
        <v>21.274073950999998</v>
      </c>
      <c r="L6" s="253">
        <v>22.094236489</v>
      </c>
      <c r="M6" s="253">
        <v>22.397364951</v>
      </c>
      <c r="N6" s="253">
        <v>22.627073779</v>
      </c>
      <c r="O6" s="253">
        <v>22.595493438999998</v>
      </c>
      <c r="P6" s="253">
        <v>22.944927381999999</v>
      </c>
      <c r="Q6" s="253">
        <v>22.511377133</v>
      </c>
      <c r="R6" s="253">
        <v>22.655117894</v>
      </c>
      <c r="S6" s="253">
        <v>22.415930052</v>
      </c>
      <c r="T6" s="253">
        <v>22.102609248</v>
      </c>
      <c r="U6" s="253">
        <v>22.337035294</v>
      </c>
      <c r="V6" s="253">
        <v>22.064053466000001</v>
      </c>
      <c r="W6" s="253">
        <v>21.697354893</v>
      </c>
      <c r="X6" s="253">
        <v>22.655114738000002</v>
      </c>
      <c r="Y6" s="253">
        <v>23.129002812</v>
      </c>
      <c r="Z6" s="253">
        <v>23.488519678999999</v>
      </c>
      <c r="AA6" s="253">
        <v>23.101097543000002</v>
      </c>
      <c r="AB6" s="253">
        <v>23.045694061999999</v>
      </c>
      <c r="AC6" s="253">
        <v>23.286815154999999</v>
      </c>
      <c r="AD6" s="253">
        <v>23.567446392000001</v>
      </c>
      <c r="AE6" s="253">
        <v>23.267310284000001</v>
      </c>
      <c r="AF6" s="253">
        <v>23.199480725000001</v>
      </c>
      <c r="AG6" s="253">
        <v>23.955054637</v>
      </c>
      <c r="AH6" s="253">
        <v>23.955548382</v>
      </c>
      <c r="AI6" s="253">
        <v>23.913033030000001</v>
      </c>
      <c r="AJ6" s="253">
        <v>24.045079187999999</v>
      </c>
      <c r="AK6" s="253">
        <v>24.694517392000002</v>
      </c>
      <c r="AL6" s="253">
        <v>24.922751574999999</v>
      </c>
      <c r="AM6" s="253">
        <v>24.875454187999999</v>
      </c>
      <c r="AN6" s="253">
        <v>25.111704201999999</v>
      </c>
      <c r="AO6" s="253">
        <v>25.331138575000001</v>
      </c>
      <c r="AP6" s="253">
        <v>25.617941059</v>
      </c>
      <c r="AQ6" s="253">
        <v>25.257311606999998</v>
      </c>
      <c r="AR6" s="253">
        <v>25.663438059000001</v>
      </c>
      <c r="AS6" s="253">
        <v>25.875758445999999</v>
      </c>
      <c r="AT6" s="253">
        <v>25.646453091000001</v>
      </c>
      <c r="AU6" s="253">
        <v>25.908415058999999</v>
      </c>
      <c r="AV6" s="253">
        <v>26.457126833</v>
      </c>
      <c r="AW6" s="253">
        <v>26.650163392</v>
      </c>
      <c r="AX6" s="253">
        <v>27.086016283999999</v>
      </c>
      <c r="AY6" s="253">
        <v>26.404094220000001</v>
      </c>
      <c r="AZ6" s="253">
        <v>26.549667629999998</v>
      </c>
      <c r="BA6" s="253">
        <v>26.780112736</v>
      </c>
      <c r="BB6" s="253">
        <v>26.683693058999999</v>
      </c>
      <c r="BC6" s="253">
        <v>26.121344555</v>
      </c>
      <c r="BD6" s="253">
        <v>26.241118723</v>
      </c>
      <c r="BE6" s="253">
        <v>26.83185714</v>
      </c>
      <c r="BF6" s="253">
        <v>26.704040458000001</v>
      </c>
      <c r="BG6" s="253">
        <v>26.273777900999999</v>
      </c>
      <c r="BH6" s="253">
        <v>26.490584805000001</v>
      </c>
      <c r="BI6" s="410">
        <v>26.519645077</v>
      </c>
      <c r="BJ6" s="410">
        <v>26.464459462000001</v>
      </c>
      <c r="BK6" s="410">
        <v>26.272050592999999</v>
      </c>
      <c r="BL6" s="410">
        <v>26.131581242999999</v>
      </c>
      <c r="BM6" s="410">
        <v>26.166399052999999</v>
      </c>
      <c r="BN6" s="410">
        <v>26.155983324000001</v>
      </c>
      <c r="BO6" s="410">
        <v>26.116519552</v>
      </c>
      <c r="BP6" s="410">
        <v>25.840119727000001</v>
      </c>
      <c r="BQ6" s="410">
        <v>26.193200993000001</v>
      </c>
      <c r="BR6" s="410">
        <v>26.018787014000001</v>
      </c>
      <c r="BS6" s="410">
        <v>26.021933707999999</v>
      </c>
      <c r="BT6" s="410">
        <v>26.284083755000001</v>
      </c>
      <c r="BU6" s="410">
        <v>26.467896835000001</v>
      </c>
      <c r="BV6" s="410">
        <v>26.554947458000001</v>
      </c>
    </row>
    <row r="7" spans="1:74" ht="11.1" customHeight="1" x14ac:dyDescent="0.2">
      <c r="A7" s="162" t="s">
        <v>317</v>
      </c>
      <c r="B7" s="173" t="s">
        <v>266</v>
      </c>
      <c r="C7" s="253">
        <v>9.7798782902999992</v>
      </c>
      <c r="D7" s="253">
        <v>9.4816771429000006</v>
      </c>
      <c r="E7" s="253">
        <v>9.9902932903000004</v>
      </c>
      <c r="F7" s="253">
        <v>9.920776</v>
      </c>
      <c r="G7" s="253">
        <v>10.083192097</v>
      </c>
      <c r="H7" s="253">
        <v>10.045115666999999</v>
      </c>
      <c r="I7" s="253">
        <v>9.9096708709999994</v>
      </c>
      <c r="J7" s="253">
        <v>10.215333515999999</v>
      </c>
      <c r="K7" s="253">
        <v>10.038604333</v>
      </c>
      <c r="L7" s="253">
        <v>10.450487871</v>
      </c>
      <c r="M7" s="253">
        <v>10.717559333000001</v>
      </c>
      <c r="N7" s="253">
        <v>10.765652161</v>
      </c>
      <c r="O7" s="253">
        <v>10.792218160999999</v>
      </c>
      <c r="P7" s="253">
        <v>10.909629138</v>
      </c>
      <c r="Q7" s="253">
        <v>10.843061484</v>
      </c>
      <c r="R7" s="253">
        <v>10.813524666999999</v>
      </c>
      <c r="S7" s="253">
        <v>10.993810548000001</v>
      </c>
      <c r="T7" s="253">
        <v>10.895401667</v>
      </c>
      <c r="U7" s="253">
        <v>10.931381452</v>
      </c>
      <c r="V7" s="253">
        <v>10.853811</v>
      </c>
      <c r="W7" s="253">
        <v>11.152815332999999</v>
      </c>
      <c r="X7" s="253">
        <v>11.532799161</v>
      </c>
      <c r="Y7" s="253">
        <v>11.700252000000001</v>
      </c>
      <c r="Z7" s="253">
        <v>11.747833096999999</v>
      </c>
      <c r="AA7" s="253">
        <v>11.595723387</v>
      </c>
      <c r="AB7" s="253">
        <v>11.639433714000001</v>
      </c>
      <c r="AC7" s="253">
        <v>11.792598097000001</v>
      </c>
      <c r="AD7" s="253">
        <v>12.165397333</v>
      </c>
      <c r="AE7" s="253">
        <v>12.116317226</v>
      </c>
      <c r="AF7" s="253">
        <v>12.113911667</v>
      </c>
      <c r="AG7" s="253">
        <v>12.444851806000001</v>
      </c>
      <c r="AH7" s="253">
        <v>12.570205548000001</v>
      </c>
      <c r="AI7" s="253">
        <v>12.866460999999999</v>
      </c>
      <c r="AJ7" s="253">
        <v>12.815195128999999</v>
      </c>
      <c r="AK7" s="253">
        <v>13.072104333</v>
      </c>
      <c r="AL7" s="253">
        <v>13.031670516</v>
      </c>
      <c r="AM7" s="253">
        <v>13.025301129000001</v>
      </c>
      <c r="AN7" s="253">
        <v>13.080879143000001</v>
      </c>
      <c r="AO7" s="253">
        <v>13.295314515999999</v>
      </c>
      <c r="AP7" s="253">
        <v>13.818937999999999</v>
      </c>
      <c r="AQ7" s="253">
        <v>13.843646548000001</v>
      </c>
      <c r="AR7" s="253">
        <v>14.220012000000001</v>
      </c>
      <c r="AS7" s="253">
        <v>14.289999387</v>
      </c>
      <c r="AT7" s="253">
        <v>14.401542032</v>
      </c>
      <c r="AU7" s="253">
        <v>14.437656</v>
      </c>
      <c r="AV7" s="253">
        <v>14.618025773999999</v>
      </c>
      <c r="AW7" s="253">
        <v>14.791109333</v>
      </c>
      <c r="AX7" s="253">
        <v>15.057657226</v>
      </c>
      <c r="AY7" s="253">
        <v>14.507507160999999</v>
      </c>
      <c r="AZ7" s="253">
        <v>14.636798571</v>
      </c>
      <c r="BA7" s="253">
        <v>14.985119677</v>
      </c>
      <c r="BB7" s="253">
        <v>15.208750999999999</v>
      </c>
      <c r="BC7" s="253">
        <v>14.987684</v>
      </c>
      <c r="BD7" s="253">
        <v>14.873008333</v>
      </c>
      <c r="BE7" s="253">
        <v>15.053540839</v>
      </c>
      <c r="BF7" s="253">
        <v>15.101578645</v>
      </c>
      <c r="BG7" s="253">
        <v>14.925829208</v>
      </c>
      <c r="BH7" s="253">
        <v>14.892261918999999</v>
      </c>
      <c r="BI7" s="410">
        <v>14.8959416</v>
      </c>
      <c r="BJ7" s="410">
        <v>14.8520582</v>
      </c>
      <c r="BK7" s="410">
        <v>14.6856259</v>
      </c>
      <c r="BL7" s="410">
        <v>14.583214099999999</v>
      </c>
      <c r="BM7" s="410">
        <v>14.6675445</v>
      </c>
      <c r="BN7" s="410">
        <v>14.6635385</v>
      </c>
      <c r="BO7" s="410">
        <v>14.655386</v>
      </c>
      <c r="BP7" s="410">
        <v>14.6019361</v>
      </c>
      <c r="BQ7" s="410">
        <v>14.739209499999999</v>
      </c>
      <c r="BR7" s="410">
        <v>14.645170999999999</v>
      </c>
      <c r="BS7" s="410">
        <v>14.5666353</v>
      </c>
      <c r="BT7" s="410">
        <v>14.746373800000001</v>
      </c>
      <c r="BU7" s="410">
        <v>14.9328843</v>
      </c>
      <c r="BV7" s="410">
        <v>15.072064599999999</v>
      </c>
    </row>
    <row r="8" spans="1:74" ht="11.1" customHeight="1" x14ac:dyDescent="0.2">
      <c r="A8" s="162" t="s">
        <v>318</v>
      </c>
      <c r="B8" s="173" t="s">
        <v>292</v>
      </c>
      <c r="C8" s="253">
        <v>3.5882260000000001</v>
      </c>
      <c r="D8" s="253">
        <v>3.4782259999999998</v>
      </c>
      <c r="E8" s="253">
        <v>3.5792259999999998</v>
      </c>
      <c r="F8" s="253">
        <v>3.549226</v>
      </c>
      <c r="G8" s="253">
        <v>3.2172260000000001</v>
      </c>
      <c r="H8" s="253">
        <v>3.3252259999999998</v>
      </c>
      <c r="I8" s="253">
        <v>3.5982259999999999</v>
      </c>
      <c r="J8" s="253">
        <v>3.7482259999999998</v>
      </c>
      <c r="K8" s="253">
        <v>3.658226</v>
      </c>
      <c r="L8" s="253">
        <v>3.7372260000000002</v>
      </c>
      <c r="M8" s="253">
        <v>3.738226</v>
      </c>
      <c r="N8" s="253">
        <v>3.9302260000000002</v>
      </c>
      <c r="O8" s="253">
        <v>3.8854289999999998</v>
      </c>
      <c r="P8" s="253">
        <v>4.0564289999999996</v>
      </c>
      <c r="Q8" s="253">
        <v>3.7944290000000001</v>
      </c>
      <c r="R8" s="253">
        <v>3.9224290000000002</v>
      </c>
      <c r="S8" s="253">
        <v>3.6924290000000002</v>
      </c>
      <c r="T8" s="253">
        <v>3.601429</v>
      </c>
      <c r="U8" s="253">
        <v>3.7814290000000002</v>
      </c>
      <c r="V8" s="253">
        <v>3.7614290000000001</v>
      </c>
      <c r="W8" s="253">
        <v>3.6784289999999999</v>
      </c>
      <c r="X8" s="253">
        <v>3.9004289999999999</v>
      </c>
      <c r="Y8" s="253">
        <v>4.0084289999999996</v>
      </c>
      <c r="Z8" s="253">
        <v>4.1944290000000004</v>
      </c>
      <c r="AA8" s="253">
        <v>4.1161479999999999</v>
      </c>
      <c r="AB8" s="253">
        <v>4.0271480000000004</v>
      </c>
      <c r="AC8" s="253">
        <v>4.188148</v>
      </c>
      <c r="AD8" s="253">
        <v>3.986148</v>
      </c>
      <c r="AE8" s="253">
        <v>3.7151480000000001</v>
      </c>
      <c r="AF8" s="253">
        <v>3.8751479999999998</v>
      </c>
      <c r="AG8" s="253">
        <v>4.0351480000000004</v>
      </c>
      <c r="AH8" s="253">
        <v>4.2101480000000002</v>
      </c>
      <c r="AI8" s="253">
        <v>4.071148</v>
      </c>
      <c r="AJ8" s="253">
        <v>4.0641480000000003</v>
      </c>
      <c r="AK8" s="253">
        <v>4.2471480000000001</v>
      </c>
      <c r="AL8" s="253">
        <v>4.3331480000000004</v>
      </c>
      <c r="AM8" s="253">
        <v>4.3781480000000004</v>
      </c>
      <c r="AN8" s="253">
        <v>4.4091480000000001</v>
      </c>
      <c r="AO8" s="253">
        <v>4.4671479999999999</v>
      </c>
      <c r="AP8" s="253">
        <v>4.3401480000000001</v>
      </c>
      <c r="AQ8" s="253">
        <v>4.1811480000000003</v>
      </c>
      <c r="AR8" s="253">
        <v>4.3031480000000002</v>
      </c>
      <c r="AS8" s="253">
        <v>4.3551479999999998</v>
      </c>
      <c r="AT8" s="253">
        <v>4.2941479999999999</v>
      </c>
      <c r="AU8" s="253">
        <v>4.3321480000000001</v>
      </c>
      <c r="AV8" s="253">
        <v>4.5141479999999996</v>
      </c>
      <c r="AW8" s="253">
        <v>4.5211480000000002</v>
      </c>
      <c r="AX8" s="253">
        <v>4.627148</v>
      </c>
      <c r="AY8" s="253">
        <v>4.6911480000000001</v>
      </c>
      <c r="AZ8" s="253">
        <v>4.7331479999999999</v>
      </c>
      <c r="BA8" s="253">
        <v>4.6221480000000001</v>
      </c>
      <c r="BB8" s="253">
        <v>4.2921480000000001</v>
      </c>
      <c r="BC8" s="253">
        <v>3.9933193897999999</v>
      </c>
      <c r="BD8" s="253">
        <v>4.2044423673000004</v>
      </c>
      <c r="BE8" s="253">
        <v>4.5949544366000001</v>
      </c>
      <c r="BF8" s="253">
        <v>4.4945953017000004</v>
      </c>
      <c r="BG8" s="253">
        <v>4.2350308396000003</v>
      </c>
      <c r="BH8" s="253">
        <v>4.5146184900000002</v>
      </c>
      <c r="BI8" s="410">
        <v>4.5547505198999998</v>
      </c>
      <c r="BJ8" s="410">
        <v>4.5747086207000001</v>
      </c>
      <c r="BK8" s="410">
        <v>4.5792305166</v>
      </c>
      <c r="BL8" s="410">
        <v>4.5398549078999997</v>
      </c>
      <c r="BM8" s="410">
        <v>4.4895280764000001</v>
      </c>
      <c r="BN8" s="410">
        <v>4.4897940422999998</v>
      </c>
      <c r="BO8" s="410">
        <v>4.4994903654999998</v>
      </c>
      <c r="BP8" s="410">
        <v>4.5405125236000003</v>
      </c>
      <c r="BQ8" s="410">
        <v>4.5207250370000001</v>
      </c>
      <c r="BR8" s="410">
        <v>4.5807322900000003</v>
      </c>
      <c r="BS8" s="410">
        <v>4.6212345644999999</v>
      </c>
      <c r="BT8" s="410">
        <v>4.6108647699</v>
      </c>
      <c r="BU8" s="410">
        <v>4.6008657973</v>
      </c>
      <c r="BV8" s="410">
        <v>4.5507221282000003</v>
      </c>
    </row>
    <row r="9" spans="1:74" ht="11.1" customHeight="1" x14ac:dyDescent="0.2">
      <c r="A9" s="162" t="s">
        <v>319</v>
      </c>
      <c r="B9" s="173" t="s">
        <v>301</v>
      </c>
      <c r="C9" s="253">
        <v>3.0068239999999999</v>
      </c>
      <c r="D9" s="253">
        <v>2.9668239999999999</v>
      </c>
      <c r="E9" s="253">
        <v>2.9908239999999999</v>
      </c>
      <c r="F9" s="253">
        <v>2.9948239999999999</v>
      </c>
      <c r="G9" s="253">
        <v>2.9794459999999998</v>
      </c>
      <c r="H9" s="253">
        <v>2.965824</v>
      </c>
      <c r="I9" s="253">
        <v>2.9488240000000001</v>
      </c>
      <c r="J9" s="253">
        <v>2.957824</v>
      </c>
      <c r="K9" s="253">
        <v>2.8878240000000002</v>
      </c>
      <c r="L9" s="253">
        <v>2.9508239999999999</v>
      </c>
      <c r="M9" s="253">
        <v>2.9208240000000001</v>
      </c>
      <c r="N9" s="253">
        <v>2.9478240000000002</v>
      </c>
      <c r="O9" s="253">
        <v>2.9176099999999998</v>
      </c>
      <c r="P9" s="253">
        <v>2.9446099999999999</v>
      </c>
      <c r="Q9" s="253">
        <v>2.9626100000000002</v>
      </c>
      <c r="R9" s="253">
        <v>2.9576099999999999</v>
      </c>
      <c r="S9" s="253">
        <v>2.9496099999999998</v>
      </c>
      <c r="T9" s="253">
        <v>2.9496099999999998</v>
      </c>
      <c r="U9" s="253">
        <v>2.9256099999999998</v>
      </c>
      <c r="V9" s="253">
        <v>2.9626100000000002</v>
      </c>
      <c r="W9" s="253">
        <v>2.9496099999999998</v>
      </c>
      <c r="X9" s="253">
        <v>2.8986100000000001</v>
      </c>
      <c r="Y9" s="253">
        <v>2.9516100000000001</v>
      </c>
      <c r="Z9" s="253">
        <v>2.9206099999999999</v>
      </c>
      <c r="AA9" s="253">
        <v>2.960143</v>
      </c>
      <c r="AB9" s="253">
        <v>2.9511430000000001</v>
      </c>
      <c r="AC9" s="253">
        <v>2.9021430000000001</v>
      </c>
      <c r="AD9" s="253">
        <v>2.9021430000000001</v>
      </c>
      <c r="AE9" s="253">
        <v>2.8851429999999998</v>
      </c>
      <c r="AF9" s="253">
        <v>2.9131429999999998</v>
      </c>
      <c r="AG9" s="253">
        <v>2.8821430000000001</v>
      </c>
      <c r="AH9" s="253">
        <v>2.915143</v>
      </c>
      <c r="AI9" s="253">
        <v>2.9181430000000002</v>
      </c>
      <c r="AJ9" s="253">
        <v>2.9331429999999998</v>
      </c>
      <c r="AK9" s="253">
        <v>2.9061430000000001</v>
      </c>
      <c r="AL9" s="253">
        <v>2.915143</v>
      </c>
      <c r="AM9" s="253">
        <v>2.8901430000000001</v>
      </c>
      <c r="AN9" s="253">
        <v>2.899143</v>
      </c>
      <c r="AO9" s="253">
        <v>2.8801429999999999</v>
      </c>
      <c r="AP9" s="253">
        <v>2.8731429999999998</v>
      </c>
      <c r="AQ9" s="253">
        <v>2.8891429999999998</v>
      </c>
      <c r="AR9" s="253">
        <v>2.8291430000000002</v>
      </c>
      <c r="AS9" s="253">
        <v>2.7751429999999999</v>
      </c>
      <c r="AT9" s="253">
        <v>2.8091430000000002</v>
      </c>
      <c r="AU9" s="253">
        <v>2.7831429999999999</v>
      </c>
      <c r="AV9" s="253">
        <v>2.7521429999999998</v>
      </c>
      <c r="AW9" s="253">
        <v>2.7441430000000002</v>
      </c>
      <c r="AX9" s="253">
        <v>2.738143</v>
      </c>
      <c r="AY9" s="253">
        <v>2.6351429999999998</v>
      </c>
      <c r="AZ9" s="253">
        <v>2.7111429999999999</v>
      </c>
      <c r="BA9" s="253">
        <v>2.6921430000000002</v>
      </c>
      <c r="BB9" s="253">
        <v>2.5451429999999999</v>
      </c>
      <c r="BC9" s="253">
        <v>2.5746729893999998</v>
      </c>
      <c r="BD9" s="253">
        <v>2.6066810749</v>
      </c>
      <c r="BE9" s="253">
        <v>2.6359127580999999</v>
      </c>
      <c r="BF9" s="253">
        <v>2.6187502694</v>
      </c>
      <c r="BG9" s="253">
        <v>2.6609473263000001</v>
      </c>
      <c r="BH9" s="253">
        <v>2.6567607608000001</v>
      </c>
      <c r="BI9" s="410">
        <v>2.6538204969999999</v>
      </c>
      <c r="BJ9" s="410">
        <v>2.64480154</v>
      </c>
      <c r="BK9" s="410">
        <v>2.6415852242</v>
      </c>
      <c r="BL9" s="410">
        <v>2.6368677268999998</v>
      </c>
      <c r="BM9" s="410">
        <v>2.6337198536000002</v>
      </c>
      <c r="BN9" s="410">
        <v>2.6298401884999998</v>
      </c>
      <c r="BO9" s="410">
        <v>2.6257027915000002</v>
      </c>
      <c r="BP9" s="410">
        <v>2.6221652618000002</v>
      </c>
      <c r="BQ9" s="410">
        <v>2.6192614124000002</v>
      </c>
      <c r="BR9" s="410">
        <v>2.6152646939999999</v>
      </c>
      <c r="BS9" s="410">
        <v>2.6114919456000001</v>
      </c>
      <c r="BT9" s="410">
        <v>2.6083246339000001</v>
      </c>
      <c r="BU9" s="410">
        <v>2.6043250987</v>
      </c>
      <c r="BV9" s="410">
        <v>2.6002600963</v>
      </c>
    </row>
    <row r="10" spans="1:74" ht="11.1" customHeight="1" x14ac:dyDescent="0.2">
      <c r="A10" s="162" t="s">
        <v>320</v>
      </c>
      <c r="B10" s="173" t="s">
        <v>1156</v>
      </c>
      <c r="C10" s="253">
        <v>3.8199269999999999</v>
      </c>
      <c r="D10" s="253">
        <v>3.6148940000000001</v>
      </c>
      <c r="E10" s="253">
        <v>3.4649100000000002</v>
      </c>
      <c r="F10" s="253">
        <v>3.6148370000000001</v>
      </c>
      <c r="G10" s="253">
        <v>3.2211120000000002</v>
      </c>
      <c r="H10" s="253">
        <v>3.2623540000000002</v>
      </c>
      <c r="I10" s="253">
        <v>3.2955179999999999</v>
      </c>
      <c r="J10" s="253">
        <v>3.0385789999999999</v>
      </c>
      <c r="K10" s="253">
        <v>3.0762160000000001</v>
      </c>
      <c r="L10" s="253">
        <v>3.3334950000000001</v>
      </c>
      <c r="M10" s="253">
        <v>3.3805519999999998</v>
      </c>
      <c r="N10" s="253">
        <v>3.3291680000000001</v>
      </c>
      <c r="O10" s="253">
        <v>3.4096322276</v>
      </c>
      <c r="P10" s="253">
        <v>3.4284020162000002</v>
      </c>
      <c r="Q10" s="253">
        <v>3.3138000675999999</v>
      </c>
      <c r="R10" s="253">
        <v>3.3255539230000002</v>
      </c>
      <c r="S10" s="253">
        <v>3.1923659178000001</v>
      </c>
      <c r="T10" s="253">
        <v>3.0761940631</v>
      </c>
      <c r="U10" s="253">
        <v>3.0781426959</v>
      </c>
      <c r="V10" s="253">
        <v>2.8654435207</v>
      </c>
      <c r="W10" s="253">
        <v>2.3181447876000001</v>
      </c>
      <c r="X10" s="253">
        <v>2.7503770397</v>
      </c>
      <c r="Y10" s="253">
        <v>2.9276371781999999</v>
      </c>
      <c r="Z10" s="253">
        <v>3.0848216822999999</v>
      </c>
      <c r="AA10" s="253">
        <v>2.9374050973000001</v>
      </c>
      <c r="AB10" s="253">
        <v>2.9070332892000001</v>
      </c>
      <c r="AC10" s="253">
        <v>2.8836349999999999</v>
      </c>
      <c r="AD10" s="253">
        <v>2.959438</v>
      </c>
      <c r="AE10" s="253">
        <v>3.0128970000000002</v>
      </c>
      <c r="AF10" s="253">
        <v>2.709266</v>
      </c>
      <c r="AG10" s="253">
        <v>2.9976167715000002</v>
      </c>
      <c r="AH10" s="253">
        <v>2.6712877750000001</v>
      </c>
      <c r="AI10" s="253">
        <v>2.4932839709999999</v>
      </c>
      <c r="AJ10" s="253">
        <v>2.735967</v>
      </c>
      <c r="AK10" s="253">
        <v>2.9395389999999999</v>
      </c>
      <c r="AL10" s="253">
        <v>3.0950950000000002</v>
      </c>
      <c r="AM10" s="253">
        <v>3.0230350000000001</v>
      </c>
      <c r="AN10" s="253">
        <v>3.1301359999999998</v>
      </c>
      <c r="AO10" s="253">
        <v>3.1004589999999999</v>
      </c>
      <c r="AP10" s="253">
        <v>3.006049</v>
      </c>
      <c r="AQ10" s="253">
        <v>2.7490760000000001</v>
      </c>
      <c r="AR10" s="253">
        <v>2.6981609999999998</v>
      </c>
      <c r="AS10" s="253">
        <v>2.8469090000000001</v>
      </c>
      <c r="AT10" s="253">
        <v>2.5352779999999999</v>
      </c>
      <c r="AU10" s="253">
        <v>2.7580230000000001</v>
      </c>
      <c r="AV10" s="253">
        <v>2.9718499999999999</v>
      </c>
      <c r="AW10" s="253">
        <v>3.0132639999999999</v>
      </c>
      <c r="AX10" s="253">
        <v>3.090106</v>
      </c>
      <c r="AY10" s="253">
        <v>3.0288400000000002</v>
      </c>
      <c r="AZ10" s="253">
        <v>2.9645869999999999</v>
      </c>
      <c r="BA10" s="253">
        <v>3.032877</v>
      </c>
      <c r="BB10" s="253">
        <v>3.1174590000000002</v>
      </c>
      <c r="BC10" s="253">
        <v>3.1231934397000001</v>
      </c>
      <c r="BD10" s="253">
        <v>3.0082018609999999</v>
      </c>
      <c r="BE10" s="253">
        <v>2.9885726831000001</v>
      </c>
      <c r="BF10" s="253">
        <v>2.8965166716000001</v>
      </c>
      <c r="BG10" s="253">
        <v>2.8759853712000001</v>
      </c>
      <c r="BH10" s="253">
        <v>2.8554919837999999</v>
      </c>
      <c r="BI10" s="410">
        <v>2.8484803038000002</v>
      </c>
      <c r="BJ10" s="410">
        <v>2.8252168966000002</v>
      </c>
      <c r="BK10" s="410">
        <v>2.8252390647999999</v>
      </c>
      <c r="BL10" s="410">
        <v>2.8231468385</v>
      </c>
      <c r="BM10" s="410">
        <v>2.8296728560000002</v>
      </c>
      <c r="BN10" s="410">
        <v>2.8229889729000002</v>
      </c>
      <c r="BO10" s="410">
        <v>2.7993423044000001</v>
      </c>
      <c r="BP10" s="410">
        <v>2.5291032662999999</v>
      </c>
      <c r="BQ10" s="410">
        <v>2.7654515985999999</v>
      </c>
      <c r="BR10" s="410">
        <v>2.6212723685000001</v>
      </c>
      <c r="BS10" s="410">
        <v>2.6647038850000002</v>
      </c>
      <c r="BT10" s="410">
        <v>2.7600703566</v>
      </c>
      <c r="BU10" s="410">
        <v>2.7713489152999999</v>
      </c>
      <c r="BV10" s="410">
        <v>2.7687718434000002</v>
      </c>
    </row>
    <row r="11" spans="1:74" ht="11.1" customHeight="1" x14ac:dyDescent="0.2">
      <c r="A11" s="162" t="s">
        <v>321</v>
      </c>
      <c r="B11" s="173" t="s">
        <v>295</v>
      </c>
      <c r="C11" s="253">
        <v>1.5432036174999999</v>
      </c>
      <c r="D11" s="253">
        <v>1.5882036175000001</v>
      </c>
      <c r="E11" s="253">
        <v>1.6062036175000001</v>
      </c>
      <c r="F11" s="253">
        <v>1.6072036175</v>
      </c>
      <c r="G11" s="253">
        <v>1.5732036174999999</v>
      </c>
      <c r="H11" s="253">
        <v>1.5542036175</v>
      </c>
      <c r="I11" s="253">
        <v>1.5742036175</v>
      </c>
      <c r="J11" s="253">
        <v>1.6352036175</v>
      </c>
      <c r="K11" s="253">
        <v>1.6132036175</v>
      </c>
      <c r="L11" s="253">
        <v>1.6222036175000001</v>
      </c>
      <c r="M11" s="253">
        <v>1.6402036175000001</v>
      </c>
      <c r="N11" s="253">
        <v>1.6542036174999999</v>
      </c>
      <c r="O11" s="253">
        <v>1.5906040504000001</v>
      </c>
      <c r="P11" s="253">
        <v>1.6058572283000001</v>
      </c>
      <c r="Q11" s="253">
        <v>1.5974765819000001</v>
      </c>
      <c r="R11" s="253">
        <v>1.6360003044</v>
      </c>
      <c r="S11" s="253">
        <v>1.5877145859999999</v>
      </c>
      <c r="T11" s="253">
        <v>1.5799745177</v>
      </c>
      <c r="U11" s="253">
        <v>1.6204721467000001</v>
      </c>
      <c r="V11" s="253">
        <v>1.6207599452999999</v>
      </c>
      <c r="W11" s="253">
        <v>1.5983557724999999</v>
      </c>
      <c r="X11" s="253">
        <v>1.5728995372000001</v>
      </c>
      <c r="Y11" s="253">
        <v>1.5410746339000001</v>
      </c>
      <c r="Z11" s="253">
        <v>1.5408259003</v>
      </c>
      <c r="AA11" s="253">
        <v>1.4916780586</v>
      </c>
      <c r="AB11" s="253">
        <v>1.5209360586</v>
      </c>
      <c r="AC11" s="253">
        <v>1.5202910586</v>
      </c>
      <c r="AD11" s="253">
        <v>1.5543200586000001</v>
      </c>
      <c r="AE11" s="253">
        <v>1.5378050586000001</v>
      </c>
      <c r="AF11" s="253">
        <v>1.5880120585999999</v>
      </c>
      <c r="AG11" s="253">
        <v>1.5952950586000001</v>
      </c>
      <c r="AH11" s="253">
        <v>1.5887640586</v>
      </c>
      <c r="AI11" s="253">
        <v>1.5639970586</v>
      </c>
      <c r="AJ11" s="253">
        <v>1.4966260586</v>
      </c>
      <c r="AK11" s="253">
        <v>1.5295830586000001</v>
      </c>
      <c r="AL11" s="253">
        <v>1.5476950586</v>
      </c>
      <c r="AM11" s="253">
        <v>1.5588270585999999</v>
      </c>
      <c r="AN11" s="253">
        <v>1.5923980585999999</v>
      </c>
      <c r="AO11" s="253">
        <v>1.5880740585999999</v>
      </c>
      <c r="AP11" s="253">
        <v>1.5796630586</v>
      </c>
      <c r="AQ11" s="253">
        <v>1.5942980586</v>
      </c>
      <c r="AR11" s="253">
        <v>1.6129740586000001</v>
      </c>
      <c r="AS11" s="253">
        <v>1.6085590586</v>
      </c>
      <c r="AT11" s="253">
        <v>1.6063420585999999</v>
      </c>
      <c r="AU11" s="253">
        <v>1.5974450586</v>
      </c>
      <c r="AV11" s="253">
        <v>1.6009600585999999</v>
      </c>
      <c r="AW11" s="253">
        <v>1.5804990586000001</v>
      </c>
      <c r="AX11" s="253">
        <v>1.5729620585999999</v>
      </c>
      <c r="AY11" s="253">
        <v>1.5414560585999999</v>
      </c>
      <c r="AZ11" s="253">
        <v>1.5039910586</v>
      </c>
      <c r="BA11" s="253">
        <v>1.4478250586000001</v>
      </c>
      <c r="BB11" s="253">
        <v>1.5201920586</v>
      </c>
      <c r="BC11" s="253">
        <v>1.4424747360000001</v>
      </c>
      <c r="BD11" s="253">
        <v>1.5487850868999999</v>
      </c>
      <c r="BE11" s="253">
        <v>1.5588764235000001</v>
      </c>
      <c r="BF11" s="253">
        <v>1.5925995699</v>
      </c>
      <c r="BG11" s="253">
        <v>1.5759851561</v>
      </c>
      <c r="BH11" s="253">
        <v>1.5714516512000001</v>
      </c>
      <c r="BI11" s="410">
        <v>1.5666521565</v>
      </c>
      <c r="BJ11" s="410">
        <v>1.5676742051000001</v>
      </c>
      <c r="BK11" s="410">
        <v>1.5403698879000001</v>
      </c>
      <c r="BL11" s="410">
        <v>1.5484976695999999</v>
      </c>
      <c r="BM11" s="410">
        <v>1.5459337673</v>
      </c>
      <c r="BN11" s="410">
        <v>1.5498216201999999</v>
      </c>
      <c r="BO11" s="410">
        <v>1.5365980910999999</v>
      </c>
      <c r="BP11" s="410">
        <v>1.5464025749000001</v>
      </c>
      <c r="BQ11" s="410">
        <v>1.5485534454000001</v>
      </c>
      <c r="BR11" s="410">
        <v>1.5563466616999999</v>
      </c>
      <c r="BS11" s="410">
        <v>1.5578680131</v>
      </c>
      <c r="BT11" s="410">
        <v>1.5584501949</v>
      </c>
      <c r="BU11" s="410">
        <v>1.5584727235</v>
      </c>
      <c r="BV11" s="410">
        <v>1.5631287897999999</v>
      </c>
    </row>
    <row r="12" spans="1:74" ht="11.1" customHeight="1" x14ac:dyDescent="0.2">
      <c r="A12" s="162" t="s">
        <v>328</v>
      </c>
      <c r="B12" s="173" t="s">
        <v>296</v>
      </c>
      <c r="C12" s="253">
        <v>67.633921147999999</v>
      </c>
      <c r="D12" s="253">
        <v>67.167030835000006</v>
      </c>
      <c r="E12" s="253">
        <v>65.781375080000004</v>
      </c>
      <c r="F12" s="253">
        <v>65.780332127999998</v>
      </c>
      <c r="G12" s="253">
        <v>66.121810397999994</v>
      </c>
      <c r="H12" s="253">
        <v>66.967080804000005</v>
      </c>
      <c r="I12" s="253">
        <v>67.201321777000004</v>
      </c>
      <c r="J12" s="253">
        <v>67.463069215000004</v>
      </c>
      <c r="K12" s="253">
        <v>67.069447526000005</v>
      </c>
      <c r="L12" s="253">
        <v>66.690415221999999</v>
      </c>
      <c r="M12" s="253">
        <v>67.366181882999996</v>
      </c>
      <c r="N12" s="253">
        <v>67.490686363999998</v>
      </c>
      <c r="O12" s="253">
        <v>67.757211603000002</v>
      </c>
      <c r="P12" s="253">
        <v>67.786325997000006</v>
      </c>
      <c r="Q12" s="253">
        <v>67.687480762999996</v>
      </c>
      <c r="R12" s="253">
        <v>67.942468685999998</v>
      </c>
      <c r="S12" s="253">
        <v>67.771770492000002</v>
      </c>
      <c r="T12" s="253">
        <v>67.894851568000007</v>
      </c>
      <c r="U12" s="253">
        <v>68.088626714</v>
      </c>
      <c r="V12" s="253">
        <v>68.481399737999993</v>
      </c>
      <c r="W12" s="253">
        <v>68.173530299999996</v>
      </c>
      <c r="X12" s="253">
        <v>67.847671750000003</v>
      </c>
      <c r="Y12" s="253">
        <v>67.844283005999998</v>
      </c>
      <c r="Z12" s="253">
        <v>67.325709871000001</v>
      </c>
      <c r="AA12" s="253">
        <v>66.668671975999999</v>
      </c>
      <c r="AB12" s="253">
        <v>66.508002618999996</v>
      </c>
      <c r="AC12" s="253">
        <v>66.482230072999997</v>
      </c>
      <c r="AD12" s="253">
        <v>67.122778756000002</v>
      </c>
      <c r="AE12" s="253">
        <v>67.638354058000004</v>
      </c>
      <c r="AF12" s="253">
        <v>67.711137897</v>
      </c>
      <c r="AG12" s="253">
        <v>67.771129793</v>
      </c>
      <c r="AH12" s="253">
        <v>67.591751854999998</v>
      </c>
      <c r="AI12" s="253">
        <v>66.973309843999999</v>
      </c>
      <c r="AJ12" s="253">
        <v>67.210748961999997</v>
      </c>
      <c r="AK12" s="253">
        <v>66.881998632000006</v>
      </c>
      <c r="AL12" s="253">
        <v>66.692352053999997</v>
      </c>
      <c r="AM12" s="253">
        <v>66.783237282000002</v>
      </c>
      <c r="AN12" s="253">
        <v>67.135049484000007</v>
      </c>
      <c r="AO12" s="253">
        <v>66.369116555000005</v>
      </c>
      <c r="AP12" s="253">
        <v>66.622778288000006</v>
      </c>
      <c r="AQ12" s="253">
        <v>66.929368952999994</v>
      </c>
      <c r="AR12" s="253">
        <v>67.400042556000002</v>
      </c>
      <c r="AS12" s="253">
        <v>67.376620093</v>
      </c>
      <c r="AT12" s="253">
        <v>67.939703598999998</v>
      </c>
      <c r="AU12" s="253">
        <v>68.286123048999997</v>
      </c>
      <c r="AV12" s="253">
        <v>68.616033457</v>
      </c>
      <c r="AW12" s="253">
        <v>68.066350616999998</v>
      </c>
      <c r="AX12" s="253">
        <v>68.191470162000002</v>
      </c>
      <c r="AY12" s="253">
        <v>67.753738849000001</v>
      </c>
      <c r="AZ12" s="253">
        <v>67.620170740999995</v>
      </c>
      <c r="BA12" s="253">
        <v>68.178799448999996</v>
      </c>
      <c r="BB12" s="253">
        <v>68.519630281999994</v>
      </c>
      <c r="BC12" s="253">
        <v>68.876371485999996</v>
      </c>
      <c r="BD12" s="253">
        <v>69.787610810000004</v>
      </c>
      <c r="BE12" s="253">
        <v>69.532392633000001</v>
      </c>
      <c r="BF12" s="253">
        <v>69.973655191999995</v>
      </c>
      <c r="BG12" s="253">
        <v>69.718130482999996</v>
      </c>
      <c r="BH12" s="253">
        <v>69.488572333999997</v>
      </c>
      <c r="BI12" s="410">
        <v>69.163573581999998</v>
      </c>
      <c r="BJ12" s="410">
        <v>68.971659039000002</v>
      </c>
      <c r="BK12" s="410">
        <v>68.403372838999999</v>
      </c>
      <c r="BL12" s="410">
        <v>68.430334350999999</v>
      </c>
      <c r="BM12" s="410">
        <v>68.430365968000004</v>
      </c>
      <c r="BN12" s="410">
        <v>68.744162222</v>
      </c>
      <c r="BO12" s="410">
        <v>69.304052397999996</v>
      </c>
      <c r="BP12" s="410">
        <v>69.792057764999996</v>
      </c>
      <c r="BQ12" s="410">
        <v>69.941866489999995</v>
      </c>
      <c r="BR12" s="410">
        <v>70.432010574000003</v>
      </c>
      <c r="BS12" s="410">
        <v>70.271289744000001</v>
      </c>
      <c r="BT12" s="410">
        <v>70.357105097000002</v>
      </c>
      <c r="BU12" s="410">
        <v>69.892987239000007</v>
      </c>
      <c r="BV12" s="410">
        <v>69.620092099000004</v>
      </c>
    </row>
    <row r="13" spans="1:74" ht="11.1" customHeight="1" x14ac:dyDescent="0.2">
      <c r="A13" s="162" t="s">
        <v>323</v>
      </c>
      <c r="B13" s="173" t="s">
        <v>1157</v>
      </c>
      <c r="C13" s="253">
        <v>36.726752146000003</v>
      </c>
      <c r="D13" s="253">
        <v>36.316402936000003</v>
      </c>
      <c r="E13" s="253">
        <v>34.998494915999999</v>
      </c>
      <c r="F13" s="253">
        <v>35.144187356000003</v>
      </c>
      <c r="G13" s="253">
        <v>35.171831116</v>
      </c>
      <c r="H13" s="253">
        <v>35.819383375999998</v>
      </c>
      <c r="I13" s="253">
        <v>36.053025146000003</v>
      </c>
      <c r="J13" s="253">
        <v>36.192978146000002</v>
      </c>
      <c r="K13" s="253">
        <v>36.243329146000001</v>
      </c>
      <c r="L13" s="253">
        <v>35.975027146000002</v>
      </c>
      <c r="M13" s="253">
        <v>36.817623146000003</v>
      </c>
      <c r="N13" s="253">
        <v>36.874106146000003</v>
      </c>
      <c r="O13" s="253">
        <v>37.301258146000002</v>
      </c>
      <c r="P13" s="253">
        <v>37.665187146000001</v>
      </c>
      <c r="Q13" s="253">
        <v>37.686676146000003</v>
      </c>
      <c r="R13" s="253">
        <v>37.972704145999998</v>
      </c>
      <c r="S13" s="253">
        <v>37.540169145999997</v>
      </c>
      <c r="T13" s="253">
        <v>37.648027145999997</v>
      </c>
      <c r="U13" s="253">
        <v>37.577292145999998</v>
      </c>
      <c r="V13" s="253">
        <v>37.832343145999999</v>
      </c>
      <c r="W13" s="253">
        <v>37.507777146000002</v>
      </c>
      <c r="X13" s="253">
        <v>37.016195146000001</v>
      </c>
      <c r="Y13" s="253">
        <v>36.950645145999999</v>
      </c>
      <c r="Z13" s="253">
        <v>36.671695386000003</v>
      </c>
      <c r="AA13" s="253">
        <v>36.362665145999998</v>
      </c>
      <c r="AB13" s="253">
        <v>36.300191146000003</v>
      </c>
      <c r="AC13" s="253">
        <v>36.472565146000001</v>
      </c>
      <c r="AD13" s="253">
        <v>36.904057146</v>
      </c>
      <c r="AE13" s="253">
        <v>36.984838146000001</v>
      </c>
      <c r="AF13" s="253">
        <v>36.737371025999998</v>
      </c>
      <c r="AG13" s="253">
        <v>36.899618146000002</v>
      </c>
      <c r="AH13" s="253">
        <v>36.791985146000002</v>
      </c>
      <c r="AI13" s="253">
        <v>36.054449146000003</v>
      </c>
      <c r="AJ13" s="253">
        <v>36.106216146000001</v>
      </c>
      <c r="AK13" s="253">
        <v>35.613328146000001</v>
      </c>
      <c r="AL13" s="253">
        <v>35.785564145999999</v>
      </c>
      <c r="AM13" s="253">
        <v>36.338468145999997</v>
      </c>
      <c r="AN13" s="253">
        <v>36.484124145999999</v>
      </c>
      <c r="AO13" s="253">
        <v>35.974945146000003</v>
      </c>
      <c r="AP13" s="253">
        <v>36.008525145999997</v>
      </c>
      <c r="AQ13" s="253">
        <v>35.897612146</v>
      </c>
      <c r="AR13" s="253">
        <v>35.913604145999997</v>
      </c>
      <c r="AS13" s="253">
        <v>36.236640135999998</v>
      </c>
      <c r="AT13" s="253">
        <v>36.461664145999997</v>
      </c>
      <c r="AU13" s="253">
        <v>36.869189145999997</v>
      </c>
      <c r="AV13" s="253">
        <v>36.940515146000003</v>
      </c>
      <c r="AW13" s="253">
        <v>36.441146936000003</v>
      </c>
      <c r="AX13" s="253">
        <v>36.604405145999998</v>
      </c>
      <c r="AY13" s="253">
        <v>36.414045145999999</v>
      </c>
      <c r="AZ13" s="253">
        <v>36.455456146000003</v>
      </c>
      <c r="BA13" s="253">
        <v>37.079100146000002</v>
      </c>
      <c r="BB13" s="253">
        <v>37.296224146</v>
      </c>
      <c r="BC13" s="253">
        <v>37.203808412000001</v>
      </c>
      <c r="BD13" s="253">
        <v>37.729055109999997</v>
      </c>
      <c r="BE13" s="253">
        <v>37.812214529999999</v>
      </c>
      <c r="BF13" s="253">
        <v>37.906899930000002</v>
      </c>
      <c r="BG13" s="253">
        <v>37.903032158999999</v>
      </c>
      <c r="BH13" s="253">
        <v>37.539353849000001</v>
      </c>
      <c r="BI13" s="410">
        <v>37.781018349999997</v>
      </c>
      <c r="BJ13" s="410">
        <v>37.705146176</v>
      </c>
      <c r="BK13" s="410">
        <v>37.318296881999999</v>
      </c>
      <c r="BL13" s="410">
        <v>37.349291590999997</v>
      </c>
      <c r="BM13" s="410">
        <v>37.384130415000001</v>
      </c>
      <c r="BN13" s="410">
        <v>37.419583863</v>
      </c>
      <c r="BO13" s="410">
        <v>37.699954839</v>
      </c>
      <c r="BP13" s="410">
        <v>37.883996383000003</v>
      </c>
      <c r="BQ13" s="410">
        <v>38.166541101</v>
      </c>
      <c r="BR13" s="410">
        <v>38.351313282</v>
      </c>
      <c r="BS13" s="410">
        <v>38.403070925000002</v>
      </c>
      <c r="BT13" s="410">
        <v>38.334581917000001</v>
      </c>
      <c r="BU13" s="410">
        <v>38.271330249000002</v>
      </c>
      <c r="BV13" s="410">
        <v>38.210386618999998</v>
      </c>
    </row>
    <row r="14" spans="1:74" ht="11.1" customHeight="1" x14ac:dyDescent="0.2">
      <c r="A14" s="162" t="s">
        <v>324</v>
      </c>
      <c r="B14" s="173" t="s">
        <v>302</v>
      </c>
      <c r="C14" s="253">
        <v>30.650247</v>
      </c>
      <c r="D14" s="253">
        <v>30.238897789999999</v>
      </c>
      <c r="E14" s="253">
        <v>29.070989770000001</v>
      </c>
      <c r="F14" s="253">
        <v>29.173682209999999</v>
      </c>
      <c r="G14" s="253">
        <v>29.18732597</v>
      </c>
      <c r="H14" s="253">
        <v>29.834878230000001</v>
      </c>
      <c r="I14" s="253">
        <v>30.081520000000001</v>
      </c>
      <c r="J14" s="253">
        <v>30.215472999999999</v>
      </c>
      <c r="K14" s="253">
        <v>30.265823999999999</v>
      </c>
      <c r="L14" s="253">
        <v>29.971522</v>
      </c>
      <c r="M14" s="253">
        <v>30.774118000000001</v>
      </c>
      <c r="N14" s="253">
        <v>30.820601</v>
      </c>
      <c r="O14" s="253">
        <v>31.023928000000002</v>
      </c>
      <c r="P14" s="253">
        <v>31.372857</v>
      </c>
      <c r="Q14" s="253">
        <v>31.399346000000001</v>
      </c>
      <c r="R14" s="253">
        <v>31.630374</v>
      </c>
      <c r="S14" s="253">
        <v>31.202839000000001</v>
      </c>
      <c r="T14" s="253">
        <v>31.311696999999999</v>
      </c>
      <c r="U14" s="253">
        <v>31.207961999999998</v>
      </c>
      <c r="V14" s="253">
        <v>31.462012999999999</v>
      </c>
      <c r="W14" s="253">
        <v>31.126446999999999</v>
      </c>
      <c r="X14" s="253">
        <v>30.752865</v>
      </c>
      <c r="Y14" s="253">
        <v>30.564315000000001</v>
      </c>
      <c r="Z14" s="253">
        <v>30.263365239999999</v>
      </c>
      <c r="AA14" s="253">
        <v>30.065335000000001</v>
      </c>
      <c r="AB14" s="253">
        <v>29.965861</v>
      </c>
      <c r="AC14" s="253">
        <v>30.114235000000001</v>
      </c>
      <c r="AD14" s="253">
        <v>30.570727000000002</v>
      </c>
      <c r="AE14" s="253">
        <v>30.701508</v>
      </c>
      <c r="AF14" s="253">
        <v>30.469040880000001</v>
      </c>
      <c r="AG14" s="253">
        <v>30.595288</v>
      </c>
      <c r="AH14" s="253">
        <v>30.516655</v>
      </c>
      <c r="AI14" s="253">
        <v>29.825119000000001</v>
      </c>
      <c r="AJ14" s="253">
        <v>29.809885999999999</v>
      </c>
      <c r="AK14" s="253">
        <v>29.304998000000001</v>
      </c>
      <c r="AL14" s="253">
        <v>29.488233999999999</v>
      </c>
      <c r="AM14" s="253">
        <v>30.100138000000001</v>
      </c>
      <c r="AN14" s="253">
        <v>30.240794000000001</v>
      </c>
      <c r="AO14" s="253">
        <v>29.706614999999999</v>
      </c>
      <c r="AP14" s="253">
        <v>29.755195000000001</v>
      </c>
      <c r="AQ14" s="253">
        <v>29.634281999999999</v>
      </c>
      <c r="AR14" s="253">
        <v>29.720274</v>
      </c>
      <c r="AS14" s="253">
        <v>30.043309990000001</v>
      </c>
      <c r="AT14" s="253">
        <v>30.218333999999999</v>
      </c>
      <c r="AU14" s="253">
        <v>30.575859000000001</v>
      </c>
      <c r="AV14" s="253">
        <v>30.597185</v>
      </c>
      <c r="AW14" s="253">
        <v>30.127816790000001</v>
      </c>
      <c r="AX14" s="253">
        <v>30.291074999999999</v>
      </c>
      <c r="AY14" s="253">
        <v>30.057715000000002</v>
      </c>
      <c r="AZ14" s="253">
        <v>30.093126000000002</v>
      </c>
      <c r="BA14" s="253">
        <v>30.70777</v>
      </c>
      <c r="BB14" s="253">
        <v>30.918894000000002</v>
      </c>
      <c r="BC14" s="253">
        <v>30.783200000000001</v>
      </c>
      <c r="BD14" s="253">
        <v>31.280999999999999</v>
      </c>
      <c r="BE14" s="253">
        <v>31.347799999999999</v>
      </c>
      <c r="BF14" s="253">
        <v>31.427099999999999</v>
      </c>
      <c r="BG14" s="253">
        <v>31.407468900000001</v>
      </c>
      <c r="BH14" s="253">
        <v>31.0289012</v>
      </c>
      <c r="BI14" s="410">
        <v>31.254618799999999</v>
      </c>
      <c r="BJ14" s="410">
        <v>31.162883099999998</v>
      </c>
      <c r="BK14" s="410">
        <v>30.741084799999999</v>
      </c>
      <c r="BL14" s="410">
        <v>30.746374400000001</v>
      </c>
      <c r="BM14" s="410">
        <v>30.7560672</v>
      </c>
      <c r="BN14" s="410">
        <v>30.7610496</v>
      </c>
      <c r="BO14" s="410">
        <v>31.016236800000001</v>
      </c>
      <c r="BP14" s="410">
        <v>31.173984000000001</v>
      </c>
      <c r="BQ14" s="410">
        <v>31.430707200000001</v>
      </c>
      <c r="BR14" s="410">
        <v>31.589990400000001</v>
      </c>
      <c r="BS14" s="410">
        <v>31.625968153999999</v>
      </c>
      <c r="BT14" s="410">
        <v>31.542554829</v>
      </c>
      <c r="BU14" s="410">
        <v>31.458409651</v>
      </c>
      <c r="BV14" s="410">
        <v>31.366632293999999</v>
      </c>
    </row>
    <row r="15" spans="1:74" ht="11.1" customHeight="1" x14ac:dyDescent="0.2">
      <c r="A15" s="162" t="s">
        <v>538</v>
      </c>
      <c r="B15" s="173" t="s">
        <v>253</v>
      </c>
      <c r="C15" s="253">
        <v>6.0765051460999997</v>
      </c>
      <c r="D15" s="253">
        <v>6.0775051461</v>
      </c>
      <c r="E15" s="253">
        <v>5.9275051460999997</v>
      </c>
      <c r="F15" s="253">
        <v>5.9705051460999998</v>
      </c>
      <c r="G15" s="253">
        <v>5.9845051461000001</v>
      </c>
      <c r="H15" s="253">
        <v>5.9845051461000001</v>
      </c>
      <c r="I15" s="253">
        <v>5.9715051461000002</v>
      </c>
      <c r="J15" s="253">
        <v>5.9775051461000004</v>
      </c>
      <c r="K15" s="253">
        <v>5.9775051461000004</v>
      </c>
      <c r="L15" s="253">
        <v>6.0035051461000002</v>
      </c>
      <c r="M15" s="253">
        <v>6.0435051461000002</v>
      </c>
      <c r="N15" s="253">
        <v>6.0535051461</v>
      </c>
      <c r="O15" s="253">
        <v>6.2773301460999997</v>
      </c>
      <c r="P15" s="253">
        <v>6.2923301461000003</v>
      </c>
      <c r="Q15" s="253">
        <v>6.2873301461000004</v>
      </c>
      <c r="R15" s="253">
        <v>6.3423301461000001</v>
      </c>
      <c r="S15" s="253">
        <v>6.3373301461000002</v>
      </c>
      <c r="T15" s="253">
        <v>6.3363301460999999</v>
      </c>
      <c r="U15" s="253">
        <v>6.3693301461000003</v>
      </c>
      <c r="V15" s="253">
        <v>6.3703301460999997</v>
      </c>
      <c r="W15" s="253">
        <v>6.3813301460999998</v>
      </c>
      <c r="X15" s="253">
        <v>6.2633301461000004</v>
      </c>
      <c r="Y15" s="253">
        <v>6.3863301460999997</v>
      </c>
      <c r="Z15" s="253">
        <v>6.4083301461</v>
      </c>
      <c r="AA15" s="253">
        <v>6.2973301461000002</v>
      </c>
      <c r="AB15" s="253">
        <v>6.3343301461000001</v>
      </c>
      <c r="AC15" s="253">
        <v>6.3583301461000001</v>
      </c>
      <c r="AD15" s="253">
        <v>6.3333301460999998</v>
      </c>
      <c r="AE15" s="253">
        <v>6.2833301461</v>
      </c>
      <c r="AF15" s="253">
        <v>6.2683301461000003</v>
      </c>
      <c r="AG15" s="253">
        <v>6.3043301460999999</v>
      </c>
      <c r="AH15" s="253">
        <v>6.2753301461</v>
      </c>
      <c r="AI15" s="253">
        <v>6.2293301460999997</v>
      </c>
      <c r="AJ15" s="253">
        <v>6.2963301460999999</v>
      </c>
      <c r="AK15" s="253">
        <v>6.3083301461000003</v>
      </c>
      <c r="AL15" s="253">
        <v>6.2973301461000002</v>
      </c>
      <c r="AM15" s="253">
        <v>6.2383301461</v>
      </c>
      <c r="AN15" s="253">
        <v>6.2433301460999999</v>
      </c>
      <c r="AO15" s="253">
        <v>6.2683301461000003</v>
      </c>
      <c r="AP15" s="253">
        <v>6.2533301460999997</v>
      </c>
      <c r="AQ15" s="253">
        <v>6.2633301461000004</v>
      </c>
      <c r="AR15" s="253">
        <v>6.1933301461000001</v>
      </c>
      <c r="AS15" s="253">
        <v>6.1933301461000001</v>
      </c>
      <c r="AT15" s="253">
        <v>6.2433301460999999</v>
      </c>
      <c r="AU15" s="253">
        <v>6.2933301460999997</v>
      </c>
      <c r="AV15" s="253">
        <v>6.3433301460999996</v>
      </c>
      <c r="AW15" s="253">
        <v>6.3133301461000002</v>
      </c>
      <c r="AX15" s="253">
        <v>6.3133301461000002</v>
      </c>
      <c r="AY15" s="253">
        <v>6.3563301461000004</v>
      </c>
      <c r="AZ15" s="253">
        <v>6.3623301460999997</v>
      </c>
      <c r="BA15" s="253">
        <v>6.3713301461</v>
      </c>
      <c r="BB15" s="253">
        <v>6.3773301461000003</v>
      </c>
      <c r="BC15" s="253">
        <v>6.4206084123</v>
      </c>
      <c r="BD15" s="253">
        <v>6.4480551104000003</v>
      </c>
      <c r="BE15" s="253">
        <v>6.4644145303</v>
      </c>
      <c r="BF15" s="253">
        <v>6.4797999296000004</v>
      </c>
      <c r="BG15" s="253">
        <v>6.4955632593999999</v>
      </c>
      <c r="BH15" s="253">
        <v>6.5104526486000003</v>
      </c>
      <c r="BI15" s="410">
        <v>6.5263995504999999</v>
      </c>
      <c r="BJ15" s="410">
        <v>6.5422630763000003</v>
      </c>
      <c r="BK15" s="410">
        <v>6.5772120821</v>
      </c>
      <c r="BL15" s="410">
        <v>6.6029171913000004</v>
      </c>
      <c r="BM15" s="410">
        <v>6.6280632146</v>
      </c>
      <c r="BN15" s="410">
        <v>6.6585342634</v>
      </c>
      <c r="BO15" s="410">
        <v>6.6837180387000004</v>
      </c>
      <c r="BP15" s="410">
        <v>6.7100123831999996</v>
      </c>
      <c r="BQ15" s="410">
        <v>6.7358339012000004</v>
      </c>
      <c r="BR15" s="410">
        <v>6.7613228825</v>
      </c>
      <c r="BS15" s="410">
        <v>6.7771027705</v>
      </c>
      <c r="BT15" s="410">
        <v>6.7920270876000002</v>
      </c>
      <c r="BU15" s="410">
        <v>6.8129205977999998</v>
      </c>
      <c r="BV15" s="410">
        <v>6.8437543252999999</v>
      </c>
    </row>
    <row r="16" spans="1:74" ht="11.1" customHeight="1" x14ac:dyDescent="0.2">
      <c r="A16" s="162" t="s">
        <v>325</v>
      </c>
      <c r="B16" s="173" t="s">
        <v>297</v>
      </c>
      <c r="C16" s="253">
        <v>13.531943299</v>
      </c>
      <c r="D16" s="253">
        <v>13.52977495</v>
      </c>
      <c r="E16" s="253">
        <v>13.511106105</v>
      </c>
      <c r="F16" s="253">
        <v>13.539793623</v>
      </c>
      <c r="G16" s="253">
        <v>13.549747557</v>
      </c>
      <c r="H16" s="253">
        <v>13.517402957</v>
      </c>
      <c r="I16" s="253">
        <v>13.561578621000001</v>
      </c>
      <c r="J16" s="253">
        <v>13.483570846999999</v>
      </c>
      <c r="K16" s="253">
        <v>13.220615023000001</v>
      </c>
      <c r="L16" s="253">
        <v>13.553784459999999</v>
      </c>
      <c r="M16" s="253">
        <v>13.288587722999999</v>
      </c>
      <c r="N16" s="253">
        <v>13.569582041</v>
      </c>
      <c r="O16" s="253">
        <v>13.615528556999999</v>
      </c>
      <c r="P16" s="253">
        <v>13.614943557</v>
      </c>
      <c r="Q16" s="253">
        <v>13.618607557000001</v>
      </c>
      <c r="R16" s="253">
        <v>13.544843557</v>
      </c>
      <c r="S16" s="253">
        <v>13.556389556999999</v>
      </c>
      <c r="T16" s="253">
        <v>13.554507557000001</v>
      </c>
      <c r="U16" s="253">
        <v>13.576815557</v>
      </c>
      <c r="V16" s="253">
        <v>13.550315556999999</v>
      </c>
      <c r="W16" s="253">
        <v>13.533911557</v>
      </c>
      <c r="X16" s="253">
        <v>13.595521557</v>
      </c>
      <c r="Y16" s="253">
        <v>13.734128557</v>
      </c>
      <c r="Z16" s="253">
        <v>13.729846557</v>
      </c>
      <c r="AA16" s="253">
        <v>13.743099557000001</v>
      </c>
      <c r="AB16" s="253">
        <v>13.754142557</v>
      </c>
      <c r="AC16" s="253">
        <v>13.736501557</v>
      </c>
      <c r="AD16" s="253">
        <v>13.719784557000001</v>
      </c>
      <c r="AE16" s="253">
        <v>13.624811556999999</v>
      </c>
      <c r="AF16" s="253">
        <v>13.690634556999999</v>
      </c>
      <c r="AG16" s="253">
        <v>13.804329557000001</v>
      </c>
      <c r="AH16" s="253">
        <v>13.604468557000001</v>
      </c>
      <c r="AI16" s="253">
        <v>13.761944557</v>
      </c>
      <c r="AJ16" s="253">
        <v>13.875065556999999</v>
      </c>
      <c r="AK16" s="253">
        <v>13.980381556999999</v>
      </c>
      <c r="AL16" s="253">
        <v>13.987611556999999</v>
      </c>
      <c r="AM16" s="253">
        <v>13.926622557</v>
      </c>
      <c r="AN16" s="253">
        <v>13.947714556999999</v>
      </c>
      <c r="AO16" s="253">
        <v>13.819649557</v>
      </c>
      <c r="AP16" s="253">
        <v>13.844039557</v>
      </c>
      <c r="AQ16" s="253">
        <v>13.805113557</v>
      </c>
      <c r="AR16" s="253">
        <v>13.855445556999999</v>
      </c>
      <c r="AS16" s="253">
        <v>13.831717556999999</v>
      </c>
      <c r="AT16" s="253">
        <v>13.921276557000001</v>
      </c>
      <c r="AU16" s="253">
        <v>13.800006557</v>
      </c>
      <c r="AV16" s="253">
        <v>13.873476557</v>
      </c>
      <c r="AW16" s="253">
        <v>14.006795557</v>
      </c>
      <c r="AX16" s="253">
        <v>14.138271556999999</v>
      </c>
      <c r="AY16" s="253">
        <v>14.113684556999999</v>
      </c>
      <c r="AZ16" s="253">
        <v>14.010562557</v>
      </c>
      <c r="BA16" s="253">
        <v>13.901675557000001</v>
      </c>
      <c r="BB16" s="253">
        <v>13.865482557</v>
      </c>
      <c r="BC16" s="253">
        <v>14.055191829</v>
      </c>
      <c r="BD16" s="253">
        <v>14.054149215000001</v>
      </c>
      <c r="BE16" s="253">
        <v>14.04523019</v>
      </c>
      <c r="BF16" s="253">
        <v>14.024095197999999</v>
      </c>
      <c r="BG16" s="253">
        <v>13.989956883</v>
      </c>
      <c r="BH16" s="253">
        <v>13.972651798999999</v>
      </c>
      <c r="BI16" s="410">
        <v>13.934046557</v>
      </c>
      <c r="BJ16" s="410">
        <v>13.898129852</v>
      </c>
      <c r="BK16" s="410">
        <v>13.882555489</v>
      </c>
      <c r="BL16" s="410">
        <v>13.88918056</v>
      </c>
      <c r="BM16" s="410">
        <v>13.892804330000001</v>
      </c>
      <c r="BN16" s="410">
        <v>13.898390708999999</v>
      </c>
      <c r="BO16" s="410">
        <v>13.901139911</v>
      </c>
      <c r="BP16" s="410">
        <v>13.922105053999999</v>
      </c>
      <c r="BQ16" s="410">
        <v>13.923623243</v>
      </c>
      <c r="BR16" s="410">
        <v>13.929756445000001</v>
      </c>
      <c r="BS16" s="410">
        <v>13.935697389</v>
      </c>
      <c r="BT16" s="410">
        <v>13.946488767</v>
      </c>
      <c r="BU16" s="410">
        <v>13.965803013</v>
      </c>
      <c r="BV16" s="410">
        <v>13.947772814</v>
      </c>
    </row>
    <row r="17" spans="1:74" ht="11.1" customHeight="1" x14ac:dyDescent="0.2">
      <c r="A17" s="162" t="s">
        <v>326</v>
      </c>
      <c r="B17" s="173" t="s">
        <v>298</v>
      </c>
      <c r="C17" s="253">
        <v>4.5678700000000001</v>
      </c>
      <c r="D17" s="253">
        <v>4.51877</v>
      </c>
      <c r="E17" s="253">
        <v>4.49017</v>
      </c>
      <c r="F17" s="253">
        <v>4.4576700000000002</v>
      </c>
      <c r="G17" s="253">
        <v>4.4359700000000002</v>
      </c>
      <c r="H17" s="253">
        <v>4.3476699999999999</v>
      </c>
      <c r="I17" s="253">
        <v>4.2863699999999998</v>
      </c>
      <c r="J17" s="253">
        <v>4.3573700000000004</v>
      </c>
      <c r="K17" s="253">
        <v>4.2943699999999998</v>
      </c>
      <c r="L17" s="253">
        <v>4.2563700000000004</v>
      </c>
      <c r="M17" s="253">
        <v>4.3363699999999996</v>
      </c>
      <c r="N17" s="253">
        <v>4.3283699999999996</v>
      </c>
      <c r="O17" s="253">
        <v>4.3961600000000001</v>
      </c>
      <c r="P17" s="253">
        <v>4.3595600000000001</v>
      </c>
      <c r="Q17" s="253">
        <v>4.3890599999999997</v>
      </c>
      <c r="R17" s="253">
        <v>4.4340599999999997</v>
      </c>
      <c r="S17" s="253">
        <v>4.3951599999999997</v>
      </c>
      <c r="T17" s="253">
        <v>4.3372599999999997</v>
      </c>
      <c r="U17" s="253">
        <v>4.3419600000000003</v>
      </c>
      <c r="V17" s="253">
        <v>4.4446599999999998</v>
      </c>
      <c r="W17" s="253">
        <v>4.6160600000000001</v>
      </c>
      <c r="X17" s="253">
        <v>4.5910599999999997</v>
      </c>
      <c r="Y17" s="253">
        <v>4.6060600000000003</v>
      </c>
      <c r="Z17" s="253">
        <v>4.5980600000000003</v>
      </c>
      <c r="AA17" s="253">
        <v>4.5470600000000001</v>
      </c>
      <c r="AB17" s="253">
        <v>4.5250599999999999</v>
      </c>
      <c r="AC17" s="253">
        <v>4.5430599999999997</v>
      </c>
      <c r="AD17" s="253">
        <v>4.5530600000000003</v>
      </c>
      <c r="AE17" s="253">
        <v>4.5530600000000003</v>
      </c>
      <c r="AF17" s="253">
        <v>4.6230599999999997</v>
      </c>
      <c r="AG17" s="253">
        <v>4.4220600000000001</v>
      </c>
      <c r="AH17" s="253">
        <v>4.4540600000000001</v>
      </c>
      <c r="AI17" s="253">
        <v>4.4860600000000002</v>
      </c>
      <c r="AJ17" s="253">
        <v>4.6340599999999998</v>
      </c>
      <c r="AK17" s="253">
        <v>4.58406</v>
      </c>
      <c r="AL17" s="253">
        <v>4.5940599999999998</v>
      </c>
      <c r="AM17" s="253">
        <v>4.5240600000000004</v>
      </c>
      <c r="AN17" s="253">
        <v>4.58406</v>
      </c>
      <c r="AO17" s="253">
        <v>4.53606</v>
      </c>
      <c r="AP17" s="253">
        <v>4.5150600000000001</v>
      </c>
      <c r="AQ17" s="253">
        <v>4.5640599999999996</v>
      </c>
      <c r="AR17" s="253">
        <v>4.6420599999999999</v>
      </c>
      <c r="AS17" s="253">
        <v>4.46706</v>
      </c>
      <c r="AT17" s="253">
        <v>4.5010599999999998</v>
      </c>
      <c r="AU17" s="253">
        <v>4.5580600000000002</v>
      </c>
      <c r="AV17" s="253">
        <v>4.6070599999999997</v>
      </c>
      <c r="AW17" s="253">
        <v>4.6730600000000004</v>
      </c>
      <c r="AX17" s="253">
        <v>4.6980599999999999</v>
      </c>
      <c r="AY17" s="253">
        <v>4.6150599999999997</v>
      </c>
      <c r="AZ17" s="253">
        <v>4.6010600000000004</v>
      </c>
      <c r="BA17" s="253">
        <v>4.63706</v>
      </c>
      <c r="BB17" s="253">
        <v>4.6410600000000004</v>
      </c>
      <c r="BC17" s="253">
        <v>4.6693719779</v>
      </c>
      <c r="BD17" s="253">
        <v>4.8110933477</v>
      </c>
      <c r="BE17" s="253">
        <v>4.6681094593000001</v>
      </c>
      <c r="BF17" s="253">
        <v>4.6826954787000004</v>
      </c>
      <c r="BG17" s="253">
        <v>4.676295605</v>
      </c>
      <c r="BH17" s="253">
        <v>4.6799976602999998</v>
      </c>
      <c r="BI17" s="410">
        <v>4.6890012913000003</v>
      </c>
      <c r="BJ17" s="410">
        <v>4.6413879695000002</v>
      </c>
      <c r="BK17" s="410">
        <v>4.6409498315000004</v>
      </c>
      <c r="BL17" s="410">
        <v>4.6418795820999996</v>
      </c>
      <c r="BM17" s="410">
        <v>4.6461624405000004</v>
      </c>
      <c r="BN17" s="410">
        <v>4.6557561272000001</v>
      </c>
      <c r="BO17" s="410">
        <v>4.6716786985000001</v>
      </c>
      <c r="BP17" s="410">
        <v>4.6978401005999997</v>
      </c>
      <c r="BQ17" s="410">
        <v>4.6577099842000003</v>
      </c>
      <c r="BR17" s="410">
        <v>4.6913804666000001</v>
      </c>
      <c r="BS17" s="410">
        <v>4.6908996442999999</v>
      </c>
      <c r="BT17" s="410">
        <v>4.6947877826999997</v>
      </c>
      <c r="BU17" s="410">
        <v>4.7033051597000002</v>
      </c>
      <c r="BV17" s="410">
        <v>4.6551260065999998</v>
      </c>
    </row>
    <row r="18" spans="1:74" ht="11.1" customHeight="1" x14ac:dyDescent="0.2">
      <c r="A18" s="162" t="s">
        <v>327</v>
      </c>
      <c r="B18" s="173" t="s">
        <v>300</v>
      </c>
      <c r="C18" s="253">
        <v>12.807355703000001</v>
      </c>
      <c r="D18" s="253">
        <v>12.802082950000001</v>
      </c>
      <c r="E18" s="253">
        <v>12.781604057999999</v>
      </c>
      <c r="F18" s="253">
        <v>12.638681148</v>
      </c>
      <c r="G18" s="253">
        <v>12.964261725</v>
      </c>
      <c r="H18" s="253">
        <v>13.282624471</v>
      </c>
      <c r="I18" s="253">
        <v>13.300348009</v>
      </c>
      <c r="J18" s="253">
        <v>13.429150222000001</v>
      </c>
      <c r="K18" s="253">
        <v>13.311133355999999</v>
      </c>
      <c r="L18" s="253">
        <v>12.905233616</v>
      </c>
      <c r="M18" s="253">
        <v>12.923601013000001</v>
      </c>
      <c r="N18" s="253">
        <v>12.718628177999999</v>
      </c>
      <c r="O18" s="253">
        <v>12.4442649</v>
      </c>
      <c r="P18" s="253">
        <v>12.146635293999999</v>
      </c>
      <c r="Q18" s="253">
        <v>11.99313706</v>
      </c>
      <c r="R18" s="253">
        <v>11.990860982999999</v>
      </c>
      <c r="S18" s="253">
        <v>12.280051789</v>
      </c>
      <c r="T18" s="253">
        <v>12.355056866</v>
      </c>
      <c r="U18" s="253">
        <v>12.592559011000001</v>
      </c>
      <c r="V18" s="253">
        <v>12.654081035000001</v>
      </c>
      <c r="W18" s="253">
        <v>12.515781597</v>
      </c>
      <c r="X18" s="253">
        <v>12.644895047</v>
      </c>
      <c r="Y18" s="253">
        <v>12.553449303000001</v>
      </c>
      <c r="Z18" s="253">
        <v>12.326107928000001</v>
      </c>
      <c r="AA18" s="253">
        <v>12.015847273</v>
      </c>
      <c r="AB18" s="253">
        <v>11.928608916</v>
      </c>
      <c r="AC18" s="253">
        <v>11.73010337</v>
      </c>
      <c r="AD18" s="253">
        <v>11.945877053</v>
      </c>
      <c r="AE18" s="253">
        <v>12.475644355</v>
      </c>
      <c r="AF18" s="253">
        <v>12.660072314000001</v>
      </c>
      <c r="AG18" s="253">
        <v>12.645122089999999</v>
      </c>
      <c r="AH18" s="253">
        <v>12.741238151999999</v>
      </c>
      <c r="AI18" s="253">
        <v>12.670856142</v>
      </c>
      <c r="AJ18" s="253">
        <v>12.595407259</v>
      </c>
      <c r="AK18" s="253">
        <v>12.704228928999999</v>
      </c>
      <c r="AL18" s="253">
        <v>12.325116351</v>
      </c>
      <c r="AM18" s="253">
        <v>11.994086578999999</v>
      </c>
      <c r="AN18" s="253">
        <v>12.119150781</v>
      </c>
      <c r="AO18" s="253">
        <v>12.038461851999999</v>
      </c>
      <c r="AP18" s="253">
        <v>12.255153585</v>
      </c>
      <c r="AQ18" s="253">
        <v>12.662583250000001</v>
      </c>
      <c r="AR18" s="253">
        <v>12.988932853</v>
      </c>
      <c r="AS18" s="253">
        <v>12.8412024</v>
      </c>
      <c r="AT18" s="253">
        <v>13.055702896</v>
      </c>
      <c r="AU18" s="253">
        <v>13.058867346</v>
      </c>
      <c r="AV18" s="253">
        <v>13.194981754000001</v>
      </c>
      <c r="AW18" s="253">
        <v>12.945348124000001</v>
      </c>
      <c r="AX18" s="253">
        <v>12.750733458999999</v>
      </c>
      <c r="AY18" s="253">
        <v>12.610949145999999</v>
      </c>
      <c r="AZ18" s="253">
        <v>12.553092038000001</v>
      </c>
      <c r="BA18" s="253">
        <v>12.560963746000001</v>
      </c>
      <c r="BB18" s="253">
        <v>12.71686358</v>
      </c>
      <c r="BC18" s="253">
        <v>12.947999266</v>
      </c>
      <c r="BD18" s="253">
        <v>13.193313136</v>
      </c>
      <c r="BE18" s="253">
        <v>13.006838453</v>
      </c>
      <c r="BF18" s="253">
        <v>13.359964585</v>
      </c>
      <c r="BG18" s="253">
        <v>13.148845834999999</v>
      </c>
      <c r="BH18" s="253">
        <v>13.296569026</v>
      </c>
      <c r="BI18" s="410">
        <v>12.759507383000001</v>
      </c>
      <c r="BJ18" s="410">
        <v>12.726995041</v>
      </c>
      <c r="BK18" s="410">
        <v>12.561570637000001</v>
      </c>
      <c r="BL18" s="410">
        <v>12.549982618</v>
      </c>
      <c r="BM18" s="410">
        <v>12.507268784000001</v>
      </c>
      <c r="BN18" s="410">
        <v>12.770431522999999</v>
      </c>
      <c r="BO18" s="410">
        <v>13.031278950000001</v>
      </c>
      <c r="BP18" s="410">
        <v>13.288116227</v>
      </c>
      <c r="BQ18" s="410">
        <v>13.193992161000001</v>
      </c>
      <c r="BR18" s="410">
        <v>13.459560379999999</v>
      </c>
      <c r="BS18" s="410">
        <v>13.241621786</v>
      </c>
      <c r="BT18" s="410">
        <v>13.38124663</v>
      </c>
      <c r="BU18" s="410">
        <v>12.952548818</v>
      </c>
      <c r="BV18" s="410">
        <v>12.806806658999999</v>
      </c>
    </row>
    <row r="19" spans="1:74" ht="11.1" customHeight="1" x14ac:dyDescent="0.2">
      <c r="A19" s="162" t="s">
        <v>329</v>
      </c>
      <c r="B19" s="173" t="s">
        <v>657</v>
      </c>
      <c r="C19" s="253">
        <v>89.371980055999998</v>
      </c>
      <c r="D19" s="253">
        <v>88.296855596</v>
      </c>
      <c r="E19" s="253">
        <v>87.412831987000004</v>
      </c>
      <c r="F19" s="253">
        <v>87.467198745000005</v>
      </c>
      <c r="G19" s="253">
        <v>87.195990112000004</v>
      </c>
      <c r="H19" s="253">
        <v>88.119804087999995</v>
      </c>
      <c r="I19" s="253">
        <v>88.527764265000002</v>
      </c>
      <c r="J19" s="253">
        <v>89.058235349</v>
      </c>
      <c r="K19" s="253">
        <v>88.343521476999996</v>
      </c>
      <c r="L19" s="253">
        <v>88.784651710999995</v>
      </c>
      <c r="M19" s="253">
        <v>89.763546833999996</v>
      </c>
      <c r="N19" s="253">
        <v>90.117760142999998</v>
      </c>
      <c r="O19" s="253">
        <v>90.352705041999997</v>
      </c>
      <c r="P19" s="253">
        <v>90.731253379999998</v>
      </c>
      <c r="Q19" s="253">
        <v>90.198857896000007</v>
      </c>
      <c r="R19" s="253">
        <v>90.597586579999998</v>
      </c>
      <c r="S19" s="253">
        <v>90.187700543999995</v>
      </c>
      <c r="T19" s="253">
        <v>89.997460816</v>
      </c>
      <c r="U19" s="253">
        <v>90.425662008000003</v>
      </c>
      <c r="V19" s="253">
        <v>90.545453203999998</v>
      </c>
      <c r="W19" s="253">
        <v>89.870885193000007</v>
      </c>
      <c r="X19" s="253">
        <v>90.502786487999998</v>
      </c>
      <c r="Y19" s="253">
        <v>90.973285817999994</v>
      </c>
      <c r="Z19" s="253">
        <v>90.814229549999993</v>
      </c>
      <c r="AA19" s="253">
        <v>89.769769518999993</v>
      </c>
      <c r="AB19" s="253">
        <v>89.553696681000005</v>
      </c>
      <c r="AC19" s="253">
        <v>89.769045229</v>
      </c>
      <c r="AD19" s="253">
        <v>90.690225147999996</v>
      </c>
      <c r="AE19" s="253">
        <v>90.905664342999998</v>
      </c>
      <c r="AF19" s="253">
        <v>90.910618622000001</v>
      </c>
      <c r="AG19" s="253">
        <v>91.726184429</v>
      </c>
      <c r="AH19" s="253">
        <v>91.547300237000002</v>
      </c>
      <c r="AI19" s="253">
        <v>90.886342873999993</v>
      </c>
      <c r="AJ19" s="253">
        <v>91.255828149999999</v>
      </c>
      <c r="AK19" s="253">
        <v>91.576516024</v>
      </c>
      <c r="AL19" s="253">
        <v>91.615103629000004</v>
      </c>
      <c r="AM19" s="253">
        <v>91.658691469000004</v>
      </c>
      <c r="AN19" s="253">
        <v>92.246753686000005</v>
      </c>
      <c r="AO19" s="253">
        <v>91.700255130000002</v>
      </c>
      <c r="AP19" s="253">
        <v>92.240719346999995</v>
      </c>
      <c r="AQ19" s="253">
        <v>92.186680559999999</v>
      </c>
      <c r="AR19" s="253">
        <v>93.063480615000003</v>
      </c>
      <c r="AS19" s="253">
        <v>93.252378539000006</v>
      </c>
      <c r="AT19" s="253">
        <v>93.586156689999996</v>
      </c>
      <c r="AU19" s="253">
        <v>94.194538107</v>
      </c>
      <c r="AV19" s="253">
        <v>95.073160290000004</v>
      </c>
      <c r="AW19" s="253">
        <v>94.716514008999994</v>
      </c>
      <c r="AX19" s="253">
        <v>95.277486445999997</v>
      </c>
      <c r="AY19" s="253">
        <v>94.157833069000006</v>
      </c>
      <c r="AZ19" s="253">
        <v>94.169838370999997</v>
      </c>
      <c r="BA19" s="253">
        <v>94.958912185000003</v>
      </c>
      <c r="BB19" s="253">
        <v>95.203323341000001</v>
      </c>
      <c r="BC19" s="253">
        <v>94.997716041000004</v>
      </c>
      <c r="BD19" s="253">
        <v>96.028729533000003</v>
      </c>
      <c r="BE19" s="253">
        <v>96.364249772999997</v>
      </c>
      <c r="BF19" s="253">
        <v>96.677695650000004</v>
      </c>
      <c r="BG19" s="253">
        <v>95.991908383999998</v>
      </c>
      <c r="BH19" s="253">
        <v>95.979157138999994</v>
      </c>
      <c r="BI19" s="410">
        <v>95.683218659000005</v>
      </c>
      <c r="BJ19" s="410">
        <v>95.436118500999996</v>
      </c>
      <c r="BK19" s="410">
        <v>94.675423433000006</v>
      </c>
      <c r="BL19" s="410">
        <v>94.561915593999998</v>
      </c>
      <c r="BM19" s="410">
        <v>94.596765022</v>
      </c>
      <c r="BN19" s="410">
        <v>94.900145546000005</v>
      </c>
      <c r="BO19" s="410">
        <v>95.420571950999999</v>
      </c>
      <c r="BP19" s="410">
        <v>95.632177490999993</v>
      </c>
      <c r="BQ19" s="410">
        <v>96.135067483</v>
      </c>
      <c r="BR19" s="410">
        <v>96.450797588</v>
      </c>
      <c r="BS19" s="410">
        <v>96.293223452000007</v>
      </c>
      <c r="BT19" s="410">
        <v>96.641188851999999</v>
      </c>
      <c r="BU19" s="410">
        <v>96.360884073999998</v>
      </c>
      <c r="BV19" s="410">
        <v>96.175039557000005</v>
      </c>
    </row>
    <row r="20" spans="1:74" ht="11.1" customHeight="1" x14ac:dyDescent="0.2">
      <c r="B20" s="173"/>
      <c r="C20" s="253"/>
      <c r="D20" s="253"/>
      <c r="E20" s="253"/>
      <c r="F20" s="253"/>
      <c r="G20" s="253"/>
      <c r="H20" s="253"/>
      <c r="I20" s="253"/>
      <c r="J20" s="253"/>
      <c r="K20" s="253"/>
      <c r="L20" s="253"/>
      <c r="M20" s="253"/>
      <c r="N20" s="253"/>
      <c r="O20" s="253"/>
      <c r="P20" s="253"/>
      <c r="Q20" s="253"/>
      <c r="R20" s="253"/>
      <c r="S20" s="253"/>
      <c r="T20" s="253"/>
      <c r="U20" s="253"/>
      <c r="V20" s="253"/>
      <c r="W20" s="253"/>
      <c r="X20" s="253"/>
      <c r="Y20" s="253"/>
      <c r="Z20" s="253"/>
      <c r="AA20" s="253"/>
      <c r="AB20" s="253"/>
      <c r="AC20" s="253"/>
      <c r="AD20" s="253"/>
      <c r="AE20" s="253"/>
      <c r="AF20" s="253"/>
      <c r="AG20" s="253"/>
      <c r="AH20" s="253"/>
      <c r="AI20" s="253"/>
      <c r="AJ20" s="253"/>
      <c r="AK20" s="253"/>
      <c r="AL20" s="253"/>
      <c r="AM20" s="253"/>
      <c r="AN20" s="253"/>
      <c r="AO20" s="253"/>
      <c r="AP20" s="253"/>
      <c r="AQ20" s="253"/>
      <c r="AR20" s="253"/>
      <c r="AS20" s="253"/>
      <c r="AT20" s="253"/>
      <c r="AU20" s="253"/>
      <c r="AV20" s="253"/>
      <c r="AW20" s="253"/>
      <c r="AX20" s="253"/>
      <c r="AY20" s="253"/>
      <c r="AZ20" s="253"/>
      <c r="BA20" s="253"/>
      <c r="BB20" s="253"/>
      <c r="BC20" s="253"/>
      <c r="BD20" s="253"/>
      <c r="BE20" s="253"/>
      <c r="BF20" s="253"/>
      <c r="BG20" s="253"/>
      <c r="BH20" s="253"/>
      <c r="BI20" s="410"/>
      <c r="BJ20" s="410"/>
      <c r="BK20" s="410"/>
      <c r="BL20" s="410"/>
      <c r="BM20" s="410"/>
      <c r="BN20" s="410"/>
      <c r="BO20" s="410"/>
      <c r="BP20" s="410"/>
      <c r="BQ20" s="410"/>
      <c r="BR20" s="410"/>
      <c r="BS20" s="410"/>
      <c r="BT20" s="410"/>
      <c r="BU20" s="410"/>
      <c r="BV20" s="410"/>
    </row>
    <row r="21" spans="1:74" ht="11.1" customHeight="1" x14ac:dyDescent="0.2">
      <c r="A21" s="162" t="s">
        <v>539</v>
      </c>
      <c r="B21" s="173" t="s">
        <v>658</v>
      </c>
      <c r="C21" s="253">
        <v>52.645227910000003</v>
      </c>
      <c r="D21" s="253">
        <v>51.980452659999997</v>
      </c>
      <c r="E21" s="253">
        <v>52.414337070999999</v>
      </c>
      <c r="F21" s="253">
        <v>52.323011389000001</v>
      </c>
      <c r="G21" s="253">
        <v>52.024158995999997</v>
      </c>
      <c r="H21" s="253">
        <v>52.300420711999998</v>
      </c>
      <c r="I21" s="253">
        <v>52.474739118999999</v>
      </c>
      <c r="J21" s="253">
        <v>52.865257202999999</v>
      </c>
      <c r="K21" s="253">
        <v>52.100192329999999</v>
      </c>
      <c r="L21" s="253">
        <v>52.809624564000003</v>
      </c>
      <c r="M21" s="253">
        <v>52.945923688000001</v>
      </c>
      <c r="N21" s="253">
        <v>53.243653997000003</v>
      </c>
      <c r="O21" s="253">
        <v>53.051446896000002</v>
      </c>
      <c r="P21" s="253">
        <v>53.066066233999997</v>
      </c>
      <c r="Q21" s="253">
        <v>52.512181750000003</v>
      </c>
      <c r="R21" s="253">
        <v>52.624882434</v>
      </c>
      <c r="S21" s="253">
        <v>52.647531397999998</v>
      </c>
      <c r="T21" s="253">
        <v>52.349433670000003</v>
      </c>
      <c r="U21" s="253">
        <v>52.848369861999998</v>
      </c>
      <c r="V21" s="253">
        <v>52.713110057999998</v>
      </c>
      <c r="W21" s="253">
        <v>52.363108046999997</v>
      </c>
      <c r="X21" s="253">
        <v>53.486591341999997</v>
      </c>
      <c r="Y21" s="253">
        <v>54.022640672000001</v>
      </c>
      <c r="Z21" s="253">
        <v>54.142534163999997</v>
      </c>
      <c r="AA21" s="253">
        <v>53.407104373000003</v>
      </c>
      <c r="AB21" s="253">
        <v>53.253505535000002</v>
      </c>
      <c r="AC21" s="253">
        <v>53.296480082999999</v>
      </c>
      <c r="AD21" s="253">
        <v>53.786168001999997</v>
      </c>
      <c r="AE21" s="253">
        <v>53.920826196</v>
      </c>
      <c r="AF21" s="253">
        <v>54.173247596000003</v>
      </c>
      <c r="AG21" s="253">
        <v>54.826566282999998</v>
      </c>
      <c r="AH21" s="253">
        <v>54.755315091</v>
      </c>
      <c r="AI21" s="253">
        <v>54.831893727999997</v>
      </c>
      <c r="AJ21" s="253">
        <v>55.149612003999998</v>
      </c>
      <c r="AK21" s="253">
        <v>55.963187877999999</v>
      </c>
      <c r="AL21" s="253">
        <v>55.829539482999998</v>
      </c>
      <c r="AM21" s="253">
        <v>55.320223323</v>
      </c>
      <c r="AN21" s="253">
        <v>55.762629539000002</v>
      </c>
      <c r="AO21" s="253">
        <v>55.725309983999999</v>
      </c>
      <c r="AP21" s="253">
        <v>56.232194200999999</v>
      </c>
      <c r="AQ21" s="253">
        <v>56.289068413999999</v>
      </c>
      <c r="AR21" s="253">
        <v>57.149876468999999</v>
      </c>
      <c r="AS21" s="253">
        <v>57.015738403</v>
      </c>
      <c r="AT21" s="253">
        <v>57.124492543999999</v>
      </c>
      <c r="AU21" s="253">
        <v>57.325348961000003</v>
      </c>
      <c r="AV21" s="253">
        <v>58.132645142999998</v>
      </c>
      <c r="AW21" s="253">
        <v>58.275367072000002</v>
      </c>
      <c r="AX21" s="253">
        <v>58.6730813</v>
      </c>
      <c r="AY21" s="253">
        <v>57.743787922999999</v>
      </c>
      <c r="AZ21" s="253">
        <v>57.714382225000001</v>
      </c>
      <c r="BA21" s="253">
        <v>57.879812039000001</v>
      </c>
      <c r="BB21" s="253">
        <v>57.907099195000001</v>
      </c>
      <c r="BC21" s="253">
        <v>57.793907629000003</v>
      </c>
      <c r="BD21" s="253">
        <v>58.299674422999999</v>
      </c>
      <c r="BE21" s="253">
        <v>58.552035242000002</v>
      </c>
      <c r="BF21" s="253">
        <v>58.770795720000002</v>
      </c>
      <c r="BG21" s="253">
        <v>58.088876224000003</v>
      </c>
      <c r="BH21" s="253">
        <v>58.43980329</v>
      </c>
      <c r="BI21" s="410">
        <v>57.902200309000001</v>
      </c>
      <c r="BJ21" s="410">
        <v>57.730972325000003</v>
      </c>
      <c r="BK21" s="410">
        <v>57.357126551</v>
      </c>
      <c r="BL21" s="410">
        <v>57.212624003000002</v>
      </c>
      <c r="BM21" s="410">
        <v>57.212634606999998</v>
      </c>
      <c r="BN21" s="410">
        <v>57.480561682999998</v>
      </c>
      <c r="BO21" s="410">
        <v>57.720617111999999</v>
      </c>
      <c r="BP21" s="410">
        <v>57.748181107999997</v>
      </c>
      <c r="BQ21" s="410">
        <v>57.968526382</v>
      </c>
      <c r="BR21" s="410">
        <v>58.099484306000001</v>
      </c>
      <c r="BS21" s="410">
        <v>57.890152528000002</v>
      </c>
      <c r="BT21" s="410">
        <v>58.306606934999998</v>
      </c>
      <c r="BU21" s="410">
        <v>58.089553825000003</v>
      </c>
      <c r="BV21" s="410">
        <v>57.964652936999997</v>
      </c>
    </row>
    <row r="22" spans="1:74" ht="11.1" customHeight="1" x14ac:dyDescent="0.2">
      <c r="C22" s="224"/>
      <c r="D22" s="224"/>
      <c r="E22" s="224"/>
      <c r="F22" s="224"/>
      <c r="G22" s="224"/>
      <c r="H22" s="224"/>
      <c r="I22" s="224"/>
      <c r="J22" s="224"/>
      <c r="K22" s="224"/>
      <c r="L22" s="224"/>
      <c r="M22" s="224"/>
      <c r="N22" s="224"/>
      <c r="O22" s="224"/>
      <c r="P22" s="224"/>
      <c r="Q22" s="224"/>
      <c r="R22" s="224"/>
      <c r="S22" s="224"/>
      <c r="T22" s="224"/>
      <c r="U22" s="224"/>
      <c r="V22" s="224"/>
      <c r="W22" s="224"/>
      <c r="X22" s="224"/>
      <c r="Y22" s="224"/>
      <c r="Z22" s="224"/>
      <c r="AA22" s="224"/>
      <c r="AB22" s="224"/>
      <c r="AC22" s="224"/>
      <c r="AD22" s="224"/>
      <c r="AE22" s="224"/>
      <c r="AF22" s="224"/>
      <c r="AG22" s="224"/>
      <c r="AH22" s="224"/>
      <c r="AI22" s="224"/>
      <c r="AJ22" s="224"/>
      <c r="AK22" s="224"/>
      <c r="AL22" s="224"/>
      <c r="AM22" s="224"/>
      <c r="AN22" s="224"/>
      <c r="AO22" s="224"/>
      <c r="AP22" s="224"/>
      <c r="AQ22" s="224"/>
      <c r="AR22" s="224"/>
      <c r="AS22" s="224"/>
      <c r="AT22" s="224"/>
      <c r="AU22" s="224"/>
      <c r="AV22" s="224"/>
      <c r="AW22" s="224"/>
      <c r="AX22" s="224"/>
      <c r="AY22" s="649"/>
      <c r="AZ22" s="649"/>
      <c r="BA22" s="649"/>
      <c r="BB22" s="649"/>
      <c r="BC22" s="649"/>
      <c r="BD22" s="649"/>
      <c r="BE22" s="649"/>
      <c r="BF22" s="649"/>
      <c r="BG22" s="649"/>
      <c r="BH22" s="649"/>
      <c r="BI22" s="493"/>
      <c r="BJ22" s="493"/>
      <c r="BK22" s="411"/>
      <c r="BL22" s="411"/>
      <c r="BM22" s="411"/>
      <c r="BN22" s="411"/>
      <c r="BO22" s="411"/>
      <c r="BP22" s="411"/>
      <c r="BQ22" s="411"/>
      <c r="BR22" s="411"/>
      <c r="BS22" s="411"/>
      <c r="BT22" s="411"/>
      <c r="BU22" s="411"/>
      <c r="BV22" s="411"/>
    </row>
    <row r="23" spans="1:74" ht="11.1" customHeight="1" x14ac:dyDescent="0.2">
      <c r="B23" s="255" t="s">
        <v>1158</v>
      </c>
      <c r="C23" s="253"/>
      <c r="D23" s="253"/>
      <c r="E23" s="253"/>
      <c r="F23" s="253"/>
      <c r="G23" s="253"/>
      <c r="H23" s="253"/>
      <c r="I23" s="253"/>
      <c r="J23" s="253"/>
      <c r="K23" s="253"/>
      <c r="L23" s="253"/>
      <c r="M23" s="253"/>
      <c r="N23" s="253"/>
      <c r="O23" s="253"/>
      <c r="P23" s="253"/>
      <c r="Q23" s="253"/>
      <c r="R23" s="253"/>
      <c r="S23" s="253"/>
      <c r="T23" s="253"/>
      <c r="U23" s="253"/>
      <c r="V23" s="253"/>
      <c r="W23" s="253"/>
      <c r="X23" s="253"/>
      <c r="Y23" s="253"/>
      <c r="Z23" s="253"/>
      <c r="AA23" s="253"/>
      <c r="AB23" s="253"/>
      <c r="AC23" s="253"/>
      <c r="AD23" s="253"/>
      <c r="AE23" s="253"/>
      <c r="AF23" s="253"/>
      <c r="AG23" s="253"/>
      <c r="AH23" s="253"/>
      <c r="AI23" s="253"/>
      <c r="AJ23" s="253"/>
      <c r="AK23" s="253"/>
      <c r="AL23" s="253"/>
      <c r="AM23" s="253"/>
      <c r="AN23" s="253"/>
      <c r="AO23" s="253"/>
      <c r="AP23" s="253"/>
      <c r="AQ23" s="253"/>
      <c r="AR23" s="253"/>
      <c r="AS23" s="253"/>
      <c r="AT23" s="253"/>
      <c r="AU23" s="253"/>
      <c r="AV23" s="253"/>
      <c r="AW23" s="253"/>
      <c r="AX23" s="253"/>
      <c r="AY23" s="253"/>
      <c r="AZ23" s="253"/>
      <c r="BA23" s="253"/>
      <c r="BB23" s="253"/>
      <c r="BC23" s="253"/>
      <c r="BD23" s="253"/>
      <c r="BE23" s="253"/>
      <c r="BF23" s="253"/>
      <c r="BG23" s="253"/>
      <c r="BH23" s="253"/>
      <c r="BI23" s="410"/>
      <c r="BJ23" s="410"/>
      <c r="BK23" s="410"/>
      <c r="BL23" s="410"/>
      <c r="BM23" s="410"/>
      <c r="BN23" s="410"/>
      <c r="BO23" s="410"/>
      <c r="BP23" s="410"/>
      <c r="BQ23" s="410"/>
      <c r="BR23" s="410"/>
      <c r="BS23" s="410"/>
      <c r="BT23" s="410"/>
      <c r="BU23" s="410"/>
      <c r="BV23" s="410"/>
    </row>
    <row r="24" spans="1:74" ht="11.1" customHeight="1" x14ac:dyDescent="0.2">
      <c r="A24" s="162" t="s">
        <v>309</v>
      </c>
      <c r="B24" s="173" t="s">
        <v>265</v>
      </c>
      <c r="C24" s="253">
        <v>45.969081799999998</v>
      </c>
      <c r="D24" s="253">
        <v>47.614098800000001</v>
      </c>
      <c r="E24" s="253">
        <v>46.944991799999997</v>
      </c>
      <c r="F24" s="253">
        <v>44.869075799999997</v>
      </c>
      <c r="G24" s="253">
        <v>44.601090800000001</v>
      </c>
      <c r="H24" s="253">
        <v>46.184271799999998</v>
      </c>
      <c r="I24" s="253">
        <v>46.021695800000003</v>
      </c>
      <c r="J24" s="253">
        <v>47.482698800000001</v>
      </c>
      <c r="K24" s="253">
        <v>46.781900800000003</v>
      </c>
      <c r="L24" s="253">
        <v>46.0007868</v>
      </c>
      <c r="M24" s="253">
        <v>46.527623800000001</v>
      </c>
      <c r="N24" s="253">
        <v>46.9706598</v>
      </c>
      <c r="O24" s="253">
        <v>45.108144500000002</v>
      </c>
      <c r="P24" s="253">
        <v>47.599906500000003</v>
      </c>
      <c r="Q24" s="253">
        <v>45.7626475</v>
      </c>
      <c r="R24" s="253">
        <v>44.745982499999997</v>
      </c>
      <c r="S24" s="253">
        <v>45.443247499999998</v>
      </c>
      <c r="T24" s="253">
        <v>45.938581499999998</v>
      </c>
      <c r="U24" s="253">
        <v>45.771417499999998</v>
      </c>
      <c r="V24" s="253">
        <v>46.582306500000001</v>
      </c>
      <c r="W24" s="253">
        <v>45.049961500000002</v>
      </c>
      <c r="X24" s="253">
        <v>46.353129500000001</v>
      </c>
      <c r="Y24" s="253">
        <v>46.3681135</v>
      </c>
      <c r="Z24" s="253">
        <v>45.802460500000002</v>
      </c>
      <c r="AA24" s="253">
        <v>45.849735000000003</v>
      </c>
      <c r="AB24" s="253">
        <v>46.518116999999997</v>
      </c>
      <c r="AC24" s="253">
        <v>45.140442</v>
      </c>
      <c r="AD24" s="253">
        <v>45.755071000000001</v>
      </c>
      <c r="AE24" s="253">
        <v>45.438585000000003</v>
      </c>
      <c r="AF24" s="253">
        <v>45.344213000000003</v>
      </c>
      <c r="AG24" s="253">
        <v>46.733832999999997</v>
      </c>
      <c r="AH24" s="253">
        <v>46.298740000000002</v>
      </c>
      <c r="AI24" s="253">
        <v>45.868358000000001</v>
      </c>
      <c r="AJ24" s="253">
        <v>46.285240000000002</v>
      </c>
      <c r="AK24" s="253">
        <v>46.927647</v>
      </c>
      <c r="AL24" s="253">
        <v>46.229143000000001</v>
      </c>
      <c r="AM24" s="253">
        <v>45.519526736000003</v>
      </c>
      <c r="AN24" s="253">
        <v>46.486867736000001</v>
      </c>
      <c r="AO24" s="253">
        <v>45.320392736000002</v>
      </c>
      <c r="AP24" s="253">
        <v>45.089017736000002</v>
      </c>
      <c r="AQ24" s="253">
        <v>44.356688736000002</v>
      </c>
      <c r="AR24" s="253">
        <v>45.078576736000002</v>
      </c>
      <c r="AS24" s="253">
        <v>46.246768736</v>
      </c>
      <c r="AT24" s="253">
        <v>45.680896736000001</v>
      </c>
      <c r="AU24" s="253">
        <v>45.981412736000003</v>
      </c>
      <c r="AV24" s="253">
        <v>46.442054736000003</v>
      </c>
      <c r="AW24" s="253">
        <v>45.695698735999997</v>
      </c>
      <c r="AX24" s="253">
        <v>47.156445736000002</v>
      </c>
      <c r="AY24" s="253">
        <v>45.947840323000001</v>
      </c>
      <c r="AZ24" s="253">
        <v>47.610782323000002</v>
      </c>
      <c r="BA24" s="253">
        <v>46.127347323000002</v>
      </c>
      <c r="BB24" s="253">
        <v>45.421037018</v>
      </c>
      <c r="BC24" s="253">
        <v>44.924803931</v>
      </c>
      <c r="BD24" s="253">
        <v>46.099837956000002</v>
      </c>
      <c r="BE24" s="253">
        <v>46.623261253000003</v>
      </c>
      <c r="BF24" s="253">
        <v>46.305355356</v>
      </c>
      <c r="BG24" s="253">
        <v>46.479914870000002</v>
      </c>
      <c r="BH24" s="253">
        <v>46.566000136</v>
      </c>
      <c r="BI24" s="410">
        <v>46.648634831999999</v>
      </c>
      <c r="BJ24" s="410">
        <v>47.221506984999998</v>
      </c>
      <c r="BK24" s="410">
        <v>46.539154566000001</v>
      </c>
      <c r="BL24" s="410">
        <v>47.229493625000003</v>
      </c>
      <c r="BM24" s="410">
        <v>46.718025060999999</v>
      </c>
      <c r="BN24" s="410">
        <v>45.654661855999997</v>
      </c>
      <c r="BO24" s="410">
        <v>45.212281275000002</v>
      </c>
      <c r="BP24" s="410">
        <v>46.249530921999998</v>
      </c>
      <c r="BQ24" s="410">
        <v>46.398767886999998</v>
      </c>
      <c r="BR24" s="410">
        <v>46.548982795000001</v>
      </c>
      <c r="BS24" s="410">
        <v>46.796691375000002</v>
      </c>
      <c r="BT24" s="410">
        <v>46.957416403000003</v>
      </c>
      <c r="BU24" s="410">
        <v>46.872964248999999</v>
      </c>
      <c r="BV24" s="410">
        <v>47.331022570000002</v>
      </c>
    </row>
    <row r="25" spans="1:74" ht="11.1" customHeight="1" x14ac:dyDescent="0.2">
      <c r="A25" s="162" t="s">
        <v>303</v>
      </c>
      <c r="B25" s="173" t="s">
        <v>266</v>
      </c>
      <c r="C25" s="253">
        <v>18.910805</v>
      </c>
      <c r="D25" s="253">
        <v>18.808622</v>
      </c>
      <c r="E25" s="253">
        <v>19.234014999999999</v>
      </c>
      <c r="F25" s="253">
        <v>18.588099</v>
      </c>
      <c r="G25" s="253">
        <v>18.419913999999999</v>
      </c>
      <c r="H25" s="253">
        <v>19.181495000000002</v>
      </c>
      <c r="I25" s="253">
        <v>18.705318999999999</v>
      </c>
      <c r="J25" s="253">
        <v>19.348821999999998</v>
      </c>
      <c r="K25" s="253">
        <v>18.847604</v>
      </c>
      <c r="L25" s="253">
        <v>18.796289999999999</v>
      </c>
      <c r="M25" s="253">
        <v>19.018877</v>
      </c>
      <c r="N25" s="253">
        <v>18.721263</v>
      </c>
      <c r="O25" s="253">
        <v>18.303673</v>
      </c>
      <c r="P25" s="253">
        <v>18.643384999999999</v>
      </c>
      <c r="Q25" s="253">
        <v>18.163796000000001</v>
      </c>
      <c r="R25" s="253">
        <v>18.210681000000001</v>
      </c>
      <c r="S25" s="253">
        <v>18.589096000000001</v>
      </c>
      <c r="T25" s="253">
        <v>18.857130000000002</v>
      </c>
      <c r="U25" s="253">
        <v>18.515346000000001</v>
      </c>
      <c r="V25" s="253">
        <v>19.155595000000002</v>
      </c>
      <c r="W25" s="253">
        <v>18.09178</v>
      </c>
      <c r="X25" s="253">
        <v>18.705068000000001</v>
      </c>
      <c r="Y25" s="253">
        <v>18.527752</v>
      </c>
      <c r="Z25" s="253">
        <v>18.120199</v>
      </c>
      <c r="AA25" s="253">
        <v>18.749355999999999</v>
      </c>
      <c r="AB25" s="253">
        <v>18.643338</v>
      </c>
      <c r="AC25" s="253">
        <v>18.530763</v>
      </c>
      <c r="AD25" s="253">
        <v>18.584091999999998</v>
      </c>
      <c r="AE25" s="253">
        <v>18.779156</v>
      </c>
      <c r="AF25" s="253">
        <v>18.805883999999999</v>
      </c>
      <c r="AG25" s="253">
        <v>19.257404000000001</v>
      </c>
      <c r="AH25" s="253">
        <v>19.124600999999998</v>
      </c>
      <c r="AI25" s="253">
        <v>19.251968999999999</v>
      </c>
      <c r="AJ25" s="253">
        <v>19.311890999999999</v>
      </c>
      <c r="AK25" s="253">
        <v>19.490718000000001</v>
      </c>
      <c r="AL25" s="253">
        <v>18.982814000000001</v>
      </c>
      <c r="AM25" s="253">
        <v>19.102167000000001</v>
      </c>
      <c r="AN25" s="253">
        <v>18.908203</v>
      </c>
      <c r="AO25" s="253">
        <v>18.464133</v>
      </c>
      <c r="AP25" s="253">
        <v>18.848558000000001</v>
      </c>
      <c r="AQ25" s="253">
        <v>18.585279</v>
      </c>
      <c r="AR25" s="253">
        <v>18.889717000000001</v>
      </c>
      <c r="AS25" s="253">
        <v>19.283308999999999</v>
      </c>
      <c r="AT25" s="253">
        <v>19.399636999999998</v>
      </c>
      <c r="AU25" s="253">
        <v>19.246452999999999</v>
      </c>
      <c r="AV25" s="253">
        <v>19.690905000000001</v>
      </c>
      <c r="AW25" s="253">
        <v>19.370339000000001</v>
      </c>
      <c r="AX25" s="253">
        <v>19.457286</v>
      </c>
      <c r="AY25" s="253">
        <v>19.248653999999998</v>
      </c>
      <c r="AZ25" s="253">
        <v>19.396231</v>
      </c>
      <c r="BA25" s="253">
        <v>19.238015999999998</v>
      </c>
      <c r="BB25" s="253">
        <v>19.037012000000001</v>
      </c>
      <c r="BC25" s="253">
        <v>19.116492999999998</v>
      </c>
      <c r="BD25" s="253">
        <v>19.590872999999998</v>
      </c>
      <c r="BE25" s="253">
        <v>19.979161999999999</v>
      </c>
      <c r="BF25" s="253">
        <v>19.814122000000001</v>
      </c>
      <c r="BG25" s="253">
        <v>19.298168267000001</v>
      </c>
      <c r="BH25" s="253">
        <v>19.452006116</v>
      </c>
      <c r="BI25" s="410">
        <v>19.37124</v>
      </c>
      <c r="BJ25" s="410">
        <v>19.668209999999998</v>
      </c>
      <c r="BK25" s="410">
        <v>19.42802</v>
      </c>
      <c r="BL25" s="410">
        <v>19.211130000000001</v>
      </c>
      <c r="BM25" s="410">
        <v>19.266279999999998</v>
      </c>
      <c r="BN25" s="410">
        <v>19.240600000000001</v>
      </c>
      <c r="BO25" s="410">
        <v>19.37106</v>
      </c>
      <c r="BP25" s="410">
        <v>19.71003</v>
      </c>
      <c r="BQ25" s="410">
        <v>19.724430000000002</v>
      </c>
      <c r="BR25" s="410">
        <v>20.025960000000001</v>
      </c>
      <c r="BS25" s="410">
        <v>19.580660000000002</v>
      </c>
      <c r="BT25" s="410">
        <v>19.812930000000001</v>
      </c>
      <c r="BU25" s="410">
        <v>19.566990000000001</v>
      </c>
      <c r="BV25" s="410">
        <v>19.75733</v>
      </c>
    </row>
    <row r="26" spans="1:74" ht="11.1" customHeight="1" x14ac:dyDescent="0.2">
      <c r="A26" s="162" t="s">
        <v>304</v>
      </c>
      <c r="B26" s="173" t="s">
        <v>291</v>
      </c>
      <c r="C26" s="253">
        <v>0.2726768</v>
      </c>
      <c r="D26" s="253">
        <v>0.2726768</v>
      </c>
      <c r="E26" s="253">
        <v>0.2726768</v>
      </c>
      <c r="F26" s="253">
        <v>0.2726768</v>
      </c>
      <c r="G26" s="253">
        <v>0.2726768</v>
      </c>
      <c r="H26" s="253">
        <v>0.2726768</v>
      </c>
      <c r="I26" s="253">
        <v>0.2726768</v>
      </c>
      <c r="J26" s="253">
        <v>0.2726768</v>
      </c>
      <c r="K26" s="253">
        <v>0.2726768</v>
      </c>
      <c r="L26" s="253">
        <v>0.2726768</v>
      </c>
      <c r="M26" s="253">
        <v>0.2726768</v>
      </c>
      <c r="N26" s="253">
        <v>0.2726768</v>
      </c>
      <c r="O26" s="253">
        <v>0.2797615</v>
      </c>
      <c r="P26" s="253">
        <v>0.2797615</v>
      </c>
      <c r="Q26" s="253">
        <v>0.2797615</v>
      </c>
      <c r="R26" s="253">
        <v>0.2797615</v>
      </c>
      <c r="S26" s="253">
        <v>0.2797615</v>
      </c>
      <c r="T26" s="253">
        <v>0.2797615</v>
      </c>
      <c r="U26" s="253">
        <v>0.2797615</v>
      </c>
      <c r="V26" s="253">
        <v>0.2797615</v>
      </c>
      <c r="W26" s="253">
        <v>0.2797615</v>
      </c>
      <c r="X26" s="253">
        <v>0.2797615</v>
      </c>
      <c r="Y26" s="253">
        <v>0.2797615</v>
      </c>
      <c r="Z26" s="253">
        <v>0.2797615</v>
      </c>
      <c r="AA26" s="253">
        <v>0.27642899999999998</v>
      </c>
      <c r="AB26" s="253">
        <v>0.27642899999999998</v>
      </c>
      <c r="AC26" s="253">
        <v>0.27642899999999998</v>
      </c>
      <c r="AD26" s="253">
        <v>0.27642899999999998</v>
      </c>
      <c r="AE26" s="253">
        <v>0.27642899999999998</v>
      </c>
      <c r="AF26" s="253">
        <v>0.27642899999999998</v>
      </c>
      <c r="AG26" s="253">
        <v>0.27642899999999998</v>
      </c>
      <c r="AH26" s="253">
        <v>0.27642899999999998</v>
      </c>
      <c r="AI26" s="253">
        <v>0.27642899999999998</v>
      </c>
      <c r="AJ26" s="253">
        <v>0.27642899999999998</v>
      </c>
      <c r="AK26" s="253">
        <v>0.27642899999999998</v>
      </c>
      <c r="AL26" s="253">
        <v>0.27642899999999998</v>
      </c>
      <c r="AM26" s="253">
        <v>0.35280973599999998</v>
      </c>
      <c r="AN26" s="253">
        <v>0.35280973599999998</v>
      </c>
      <c r="AO26" s="253">
        <v>0.35280973599999998</v>
      </c>
      <c r="AP26" s="253">
        <v>0.35280973599999998</v>
      </c>
      <c r="AQ26" s="253">
        <v>0.35280973599999998</v>
      </c>
      <c r="AR26" s="253">
        <v>0.35280973599999998</v>
      </c>
      <c r="AS26" s="253">
        <v>0.35280973599999998</v>
      </c>
      <c r="AT26" s="253">
        <v>0.35280973599999998</v>
      </c>
      <c r="AU26" s="253">
        <v>0.35280973599999998</v>
      </c>
      <c r="AV26" s="253">
        <v>0.35280973599999998</v>
      </c>
      <c r="AW26" s="253">
        <v>0.35280973599999998</v>
      </c>
      <c r="AX26" s="253">
        <v>0.35280973599999998</v>
      </c>
      <c r="AY26" s="253">
        <v>0.37365132299999998</v>
      </c>
      <c r="AZ26" s="253">
        <v>0.37365132299999998</v>
      </c>
      <c r="BA26" s="253">
        <v>0.37365132299999998</v>
      </c>
      <c r="BB26" s="253">
        <v>0.37365132299999998</v>
      </c>
      <c r="BC26" s="253">
        <v>0.37365132299999998</v>
      </c>
      <c r="BD26" s="253">
        <v>0.37365132299999998</v>
      </c>
      <c r="BE26" s="253">
        <v>0.37365132299999998</v>
      </c>
      <c r="BF26" s="253">
        <v>0.37365132299999998</v>
      </c>
      <c r="BG26" s="253">
        <v>0.37365132299999998</v>
      </c>
      <c r="BH26" s="253">
        <v>0.37365132299999998</v>
      </c>
      <c r="BI26" s="410">
        <v>0.37365132299999998</v>
      </c>
      <c r="BJ26" s="410">
        <v>0.37365132299999998</v>
      </c>
      <c r="BK26" s="410">
        <v>0.39659856199999999</v>
      </c>
      <c r="BL26" s="410">
        <v>0.39659856199999999</v>
      </c>
      <c r="BM26" s="410">
        <v>0.39659856199999999</v>
      </c>
      <c r="BN26" s="410">
        <v>0.39659856199999999</v>
      </c>
      <c r="BO26" s="410">
        <v>0.39659856199999999</v>
      </c>
      <c r="BP26" s="410">
        <v>0.39659856199999999</v>
      </c>
      <c r="BQ26" s="410">
        <v>0.39659856199999999</v>
      </c>
      <c r="BR26" s="410">
        <v>0.39659856199999999</v>
      </c>
      <c r="BS26" s="410">
        <v>0.39659856199999999</v>
      </c>
      <c r="BT26" s="410">
        <v>0.39659856199999999</v>
      </c>
      <c r="BU26" s="410">
        <v>0.39659856199999999</v>
      </c>
      <c r="BV26" s="410">
        <v>0.39659856199999999</v>
      </c>
    </row>
    <row r="27" spans="1:74" ht="11.1" customHeight="1" x14ac:dyDescent="0.2">
      <c r="A27" s="162" t="s">
        <v>305</v>
      </c>
      <c r="B27" s="173" t="s">
        <v>292</v>
      </c>
      <c r="C27" s="253">
        <v>2.2751000000000001</v>
      </c>
      <c r="D27" s="253">
        <v>2.3376999999999999</v>
      </c>
      <c r="E27" s="253">
        <v>2.4104999999999999</v>
      </c>
      <c r="F27" s="253">
        <v>2.1656</v>
      </c>
      <c r="G27" s="253">
        <v>2.2044000000000001</v>
      </c>
      <c r="H27" s="253">
        <v>2.3616000000000001</v>
      </c>
      <c r="I27" s="253">
        <v>2.3412999999999999</v>
      </c>
      <c r="J27" s="253">
        <v>2.4761000000000002</v>
      </c>
      <c r="K27" s="253">
        <v>2.3228</v>
      </c>
      <c r="L27" s="253">
        <v>2.2103999999999999</v>
      </c>
      <c r="M27" s="253">
        <v>2.2968999999999999</v>
      </c>
      <c r="N27" s="253">
        <v>2.3187000000000002</v>
      </c>
      <c r="O27" s="253">
        <v>2.1894</v>
      </c>
      <c r="P27" s="253">
        <v>2.2641</v>
      </c>
      <c r="Q27" s="253">
        <v>2.3169</v>
      </c>
      <c r="R27" s="253">
        <v>2.2519</v>
      </c>
      <c r="S27" s="253">
        <v>2.3563999999999998</v>
      </c>
      <c r="T27" s="253">
        <v>2.2197200000000001</v>
      </c>
      <c r="U27" s="253">
        <v>2.379</v>
      </c>
      <c r="V27" s="253">
        <v>2.5131999999999999</v>
      </c>
      <c r="W27" s="253">
        <v>2.3496999999999999</v>
      </c>
      <c r="X27" s="253">
        <v>2.3978999999999999</v>
      </c>
      <c r="Y27" s="253">
        <v>2.5632999999999999</v>
      </c>
      <c r="Z27" s="253">
        <v>2.4146000000000001</v>
      </c>
      <c r="AA27" s="253">
        <v>2.4990999999999999</v>
      </c>
      <c r="AB27" s="253">
        <v>2.4655</v>
      </c>
      <c r="AC27" s="253">
        <v>2.3967999999999998</v>
      </c>
      <c r="AD27" s="253">
        <v>2.3713000000000002</v>
      </c>
      <c r="AE27" s="253">
        <v>2.4569000000000001</v>
      </c>
      <c r="AF27" s="253">
        <v>2.4062999999999999</v>
      </c>
      <c r="AG27" s="253">
        <v>2.4464999999999999</v>
      </c>
      <c r="AH27" s="253">
        <v>2.4285000000000001</v>
      </c>
      <c r="AI27" s="253">
        <v>2.4315000000000002</v>
      </c>
      <c r="AJ27" s="253">
        <v>2.3784000000000001</v>
      </c>
      <c r="AK27" s="253">
        <v>2.4971999999999999</v>
      </c>
      <c r="AL27" s="253">
        <v>2.4001000000000001</v>
      </c>
      <c r="AM27" s="253">
        <v>2.4198</v>
      </c>
      <c r="AN27" s="253">
        <v>2.5337999999999998</v>
      </c>
      <c r="AO27" s="253">
        <v>2.3443000000000001</v>
      </c>
      <c r="AP27" s="253">
        <v>2.2646999999999999</v>
      </c>
      <c r="AQ27" s="253">
        <v>2.3340999999999998</v>
      </c>
      <c r="AR27" s="253">
        <v>2.415</v>
      </c>
      <c r="AS27" s="253">
        <v>2.4839000000000002</v>
      </c>
      <c r="AT27" s="253">
        <v>2.3999000000000001</v>
      </c>
      <c r="AU27" s="253">
        <v>2.4944999999999999</v>
      </c>
      <c r="AV27" s="253">
        <v>2.4424000000000001</v>
      </c>
      <c r="AW27" s="253">
        <v>2.3915999999999999</v>
      </c>
      <c r="AX27" s="253">
        <v>2.4371</v>
      </c>
      <c r="AY27" s="253">
        <v>2.3912</v>
      </c>
      <c r="AZ27" s="253">
        <v>2.4304999999999999</v>
      </c>
      <c r="BA27" s="253">
        <v>2.2669999999999999</v>
      </c>
      <c r="BB27" s="253">
        <v>2.2350867829999999</v>
      </c>
      <c r="BC27" s="253">
        <v>2.3138371719999999</v>
      </c>
      <c r="BD27" s="253">
        <v>2.404051763</v>
      </c>
      <c r="BE27" s="253">
        <v>2.4164012179999999</v>
      </c>
      <c r="BF27" s="253">
        <v>2.4561480050000002</v>
      </c>
      <c r="BG27" s="253">
        <v>2.4175919459999999</v>
      </c>
      <c r="BH27" s="253">
        <v>2.3946364099999999</v>
      </c>
      <c r="BI27" s="410">
        <v>2.4340627709999998</v>
      </c>
      <c r="BJ27" s="410">
        <v>2.4044175970000001</v>
      </c>
      <c r="BK27" s="410">
        <v>2.3381746240000001</v>
      </c>
      <c r="BL27" s="410">
        <v>2.4435358100000002</v>
      </c>
      <c r="BM27" s="410">
        <v>2.3635939210000001</v>
      </c>
      <c r="BN27" s="410">
        <v>2.2350867829999999</v>
      </c>
      <c r="BO27" s="410">
        <v>2.3138371719999999</v>
      </c>
      <c r="BP27" s="410">
        <v>2.404051763</v>
      </c>
      <c r="BQ27" s="410">
        <v>2.4164012179999999</v>
      </c>
      <c r="BR27" s="410">
        <v>2.4561480050000002</v>
      </c>
      <c r="BS27" s="410">
        <v>2.4175919459999999</v>
      </c>
      <c r="BT27" s="410">
        <v>2.3946364099999999</v>
      </c>
      <c r="BU27" s="410">
        <v>2.4340627709999998</v>
      </c>
      <c r="BV27" s="410">
        <v>2.4044175970000001</v>
      </c>
    </row>
    <row r="28" spans="1:74" ht="11.1" customHeight="1" x14ac:dyDescent="0.2">
      <c r="A28" s="162" t="s">
        <v>306</v>
      </c>
      <c r="B28" s="173" t="s">
        <v>293</v>
      </c>
      <c r="C28" s="253">
        <v>13.6044</v>
      </c>
      <c r="D28" s="253">
        <v>14.742599999999999</v>
      </c>
      <c r="E28" s="253">
        <v>14.215999999999999</v>
      </c>
      <c r="F28" s="253">
        <v>13.900700000000001</v>
      </c>
      <c r="G28" s="253">
        <v>14.0158</v>
      </c>
      <c r="H28" s="253">
        <v>14.3339</v>
      </c>
      <c r="I28" s="253">
        <v>14.3429</v>
      </c>
      <c r="J28" s="253">
        <v>14.686500000000001</v>
      </c>
      <c r="K28" s="253">
        <v>14.917920000000001</v>
      </c>
      <c r="L28" s="253">
        <v>14.326320000000001</v>
      </c>
      <c r="M28" s="253">
        <v>14.116070000000001</v>
      </c>
      <c r="N28" s="253">
        <v>13.68092</v>
      </c>
      <c r="O28" s="253">
        <v>13.00741</v>
      </c>
      <c r="P28" s="253">
        <v>14.49086</v>
      </c>
      <c r="Q28" s="253">
        <v>13.71339</v>
      </c>
      <c r="R28" s="253">
        <v>13.648440000000001</v>
      </c>
      <c r="S28" s="253">
        <v>13.66109</v>
      </c>
      <c r="T28" s="253">
        <v>14.170970000000001</v>
      </c>
      <c r="U28" s="253">
        <v>14.056710000000001</v>
      </c>
      <c r="V28" s="253">
        <v>13.71555</v>
      </c>
      <c r="W28" s="253">
        <v>13.784520000000001</v>
      </c>
      <c r="X28" s="253">
        <v>14.2151</v>
      </c>
      <c r="Y28" s="253">
        <v>13.846</v>
      </c>
      <c r="Z28" s="253">
        <v>13.013400000000001</v>
      </c>
      <c r="AA28" s="253">
        <v>12.872299999999999</v>
      </c>
      <c r="AB28" s="253">
        <v>13.4366</v>
      </c>
      <c r="AC28" s="253">
        <v>13.2333</v>
      </c>
      <c r="AD28" s="253">
        <v>14.0037</v>
      </c>
      <c r="AE28" s="253">
        <v>13.67165</v>
      </c>
      <c r="AF28" s="253">
        <v>13.717499999999999</v>
      </c>
      <c r="AG28" s="253">
        <v>14.191850000000001</v>
      </c>
      <c r="AH28" s="253">
        <v>13.808960000000001</v>
      </c>
      <c r="AI28" s="253">
        <v>13.87191</v>
      </c>
      <c r="AJ28" s="253">
        <v>14.00742</v>
      </c>
      <c r="AK28" s="253">
        <v>13.577199999999999</v>
      </c>
      <c r="AL28" s="253">
        <v>13.0266</v>
      </c>
      <c r="AM28" s="253">
        <v>12.589700000000001</v>
      </c>
      <c r="AN28" s="253">
        <v>13.221355000000001</v>
      </c>
      <c r="AO28" s="253">
        <v>13.158149999999999</v>
      </c>
      <c r="AP28" s="253">
        <v>13.43735</v>
      </c>
      <c r="AQ28" s="253">
        <v>13.15705</v>
      </c>
      <c r="AR28" s="253">
        <v>13.555949999999999</v>
      </c>
      <c r="AS28" s="253">
        <v>13.99555</v>
      </c>
      <c r="AT28" s="253">
        <v>13.534050000000001</v>
      </c>
      <c r="AU28" s="253">
        <v>14.04815</v>
      </c>
      <c r="AV28" s="253">
        <v>13.95819</v>
      </c>
      <c r="AW28" s="253">
        <v>13.14655</v>
      </c>
      <c r="AX28" s="253">
        <v>13.454549999999999</v>
      </c>
      <c r="AY28" s="253">
        <v>13.216435000000001</v>
      </c>
      <c r="AZ28" s="253">
        <v>13.975099999999999</v>
      </c>
      <c r="BA28" s="253">
        <v>13.509779999999999</v>
      </c>
      <c r="BB28" s="253">
        <v>13.391668026</v>
      </c>
      <c r="BC28" s="253">
        <v>13.158143984000001</v>
      </c>
      <c r="BD28" s="253">
        <v>13.644785104</v>
      </c>
      <c r="BE28" s="253">
        <v>13.775435649</v>
      </c>
      <c r="BF28" s="253">
        <v>13.492584173999999</v>
      </c>
      <c r="BG28" s="253">
        <v>14.280806083</v>
      </c>
      <c r="BH28" s="253">
        <v>14.179026433000001</v>
      </c>
      <c r="BI28" s="410">
        <v>13.791821177999999</v>
      </c>
      <c r="BJ28" s="410">
        <v>13.422671934</v>
      </c>
      <c r="BK28" s="410">
        <v>13.38466927</v>
      </c>
      <c r="BL28" s="410">
        <v>13.820279532000001</v>
      </c>
      <c r="BM28" s="410">
        <v>13.794040795000001</v>
      </c>
      <c r="BN28" s="410">
        <v>13.389066876999999</v>
      </c>
      <c r="BO28" s="410">
        <v>13.155858703</v>
      </c>
      <c r="BP28" s="410">
        <v>13.641278857</v>
      </c>
      <c r="BQ28" s="410">
        <v>13.772534780000001</v>
      </c>
      <c r="BR28" s="410">
        <v>13.49071829</v>
      </c>
      <c r="BS28" s="410">
        <v>14.281856900999999</v>
      </c>
      <c r="BT28" s="410">
        <v>14.175731235000001</v>
      </c>
      <c r="BU28" s="410">
        <v>13.787361449</v>
      </c>
      <c r="BV28" s="410">
        <v>13.412523475</v>
      </c>
    </row>
    <row r="29" spans="1:74" ht="11.1" customHeight="1" x14ac:dyDescent="0.2">
      <c r="A29" s="162" t="s">
        <v>307</v>
      </c>
      <c r="B29" s="173" t="s">
        <v>294</v>
      </c>
      <c r="C29" s="253">
        <v>4.8259999999999996</v>
      </c>
      <c r="D29" s="253">
        <v>5.0303000000000004</v>
      </c>
      <c r="E29" s="253">
        <v>4.5260999999999996</v>
      </c>
      <c r="F29" s="253">
        <v>4.0682999999999998</v>
      </c>
      <c r="G29" s="253">
        <v>3.7484999999999999</v>
      </c>
      <c r="H29" s="253">
        <v>3.9133</v>
      </c>
      <c r="I29" s="253">
        <v>4.1985999999999999</v>
      </c>
      <c r="J29" s="253">
        <v>4.4260000000000002</v>
      </c>
      <c r="K29" s="253">
        <v>4.2633999999999999</v>
      </c>
      <c r="L29" s="253">
        <v>4.3737000000000004</v>
      </c>
      <c r="M29" s="253">
        <v>4.5627000000000004</v>
      </c>
      <c r="N29" s="253">
        <v>5.3982999999999999</v>
      </c>
      <c r="O29" s="253">
        <v>5.1321000000000003</v>
      </c>
      <c r="P29" s="253">
        <v>5.5167000000000002</v>
      </c>
      <c r="Q29" s="253">
        <v>5.1200999999999999</v>
      </c>
      <c r="R29" s="253">
        <v>4.3449999999999998</v>
      </c>
      <c r="S29" s="253">
        <v>4.3388</v>
      </c>
      <c r="T29" s="253">
        <v>4.0810000000000004</v>
      </c>
      <c r="U29" s="253">
        <v>4.3411</v>
      </c>
      <c r="V29" s="253">
        <v>4.5983999999999998</v>
      </c>
      <c r="W29" s="253">
        <v>4.4116</v>
      </c>
      <c r="X29" s="253">
        <v>4.3917999999999999</v>
      </c>
      <c r="Y29" s="253">
        <v>4.6082999999999998</v>
      </c>
      <c r="Z29" s="253">
        <v>5.4622000000000002</v>
      </c>
      <c r="AA29" s="253">
        <v>5.1643999999999997</v>
      </c>
      <c r="AB29" s="253">
        <v>5.2793999999999999</v>
      </c>
      <c r="AC29" s="253">
        <v>4.7286999999999999</v>
      </c>
      <c r="AD29" s="253">
        <v>4.2866999999999997</v>
      </c>
      <c r="AE29" s="253">
        <v>4.085</v>
      </c>
      <c r="AF29" s="253">
        <v>3.8597000000000001</v>
      </c>
      <c r="AG29" s="253">
        <v>4.3579999999999997</v>
      </c>
      <c r="AH29" s="253">
        <v>4.3737000000000004</v>
      </c>
      <c r="AI29" s="253">
        <v>4.1125999999999996</v>
      </c>
      <c r="AJ29" s="253">
        <v>4.1657000000000002</v>
      </c>
      <c r="AK29" s="253">
        <v>4.8028000000000004</v>
      </c>
      <c r="AL29" s="253">
        <v>5.1913999999999998</v>
      </c>
      <c r="AM29" s="253">
        <v>4.9923000000000002</v>
      </c>
      <c r="AN29" s="253">
        <v>5.2366000000000001</v>
      </c>
      <c r="AO29" s="253">
        <v>4.8571999999999997</v>
      </c>
      <c r="AP29" s="253">
        <v>4.0694999999999997</v>
      </c>
      <c r="AQ29" s="253">
        <v>3.7867999999999999</v>
      </c>
      <c r="AR29" s="253">
        <v>3.7783000000000002</v>
      </c>
      <c r="AS29" s="253">
        <v>3.9287000000000001</v>
      </c>
      <c r="AT29" s="253">
        <v>3.9003999999999999</v>
      </c>
      <c r="AU29" s="253">
        <v>3.7957999999999998</v>
      </c>
      <c r="AV29" s="253">
        <v>3.9304000000000001</v>
      </c>
      <c r="AW29" s="253">
        <v>4.2981999999999996</v>
      </c>
      <c r="AX29" s="253">
        <v>5.0426000000000002</v>
      </c>
      <c r="AY29" s="253">
        <v>4.5872999999999999</v>
      </c>
      <c r="AZ29" s="253">
        <v>5.1064999999999996</v>
      </c>
      <c r="BA29" s="253">
        <v>4.5709999999999997</v>
      </c>
      <c r="BB29" s="253">
        <v>4.1335412930000004</v>
      </c>
      <c r="BC29" s="253">
        <v>3.6877549969999999</v>
      </c>
      <c r="BD29" s="253">
        <v>3.8253992289999998</v>
      </c>
      <c r="BE29" s="253">
        <v>3.8944869359999998</v>
      </c>
      <c r="BF29" s="253">
        <v>3.9068793070000001</v>
      </c>
      <c r="BG29" s="253">
        <v>3.9328383979999999</v>
      </c>
      <c r="BH29" s="253">
        <v>3.9193023309999999</v>
      </c>
      <c r="BI29" s="410">
        <v>4.2274911810000004</v>
      </c>
      <c r="BJ29" s="410">
        <v>4.6997977610000001</v>
      </c>
      <c r="BK29" s="410">
        <v>4.551923317</v>
      </c>
      <c r="BL29" s="410">
        <v>4.7440851310000003</v>
      </c>
      <c r="BM29" s="410">
        <v>4.4496339120000004</v>
      </c>
      <c r="BN29" s="410">
        <v>4.1038229910000004</v>
      </c>
      <c r="BO29" s="410">
        <v>3.661241698</v>
      </c>
      <c r="BP29" s="410">
        <v>3.7978963299999999</v>
      </c>
      <c r="BQ29" s="410">
        <v>3.8664873270000002</v>
      </c>
      <c r="BR29" s="410">
        <v>3.878790602</v>
      </c>
      <c r="BS29" s="410">
        <v>3.904563059</v>
      </c>
      <c r="BT29" s="410">
        <v>3.8911243099999999</v>
      </c>
      <c r="BU29" s="410">
        <v>4.1970974219999997</v>
      </c>
      <c r="BV29" s="410">
        <v>4.6660083290000003</v>
      </c>
    </row>
    <row r="30" spans="1:74" ht="11.1" customHeight="1" x14ac:dyDescent="0.2">
      <c r="A30" s="162" t="s">
        <v>308</v>
      </c>
      <c r="B30" s="173" t="s">
        <v>295</v>
      </c>
      <c r="C30" s="253">
        <v>6.0800999999999998</v>
      </c>
      <c r="D30" s="253">
        <v>6.4222000000000001</v>
      </c>
      <c r="E30" s="253">
        <v>6.2857000000000003</v>
      </c>
      <c r="F30" s="253">
        <v>5.8737000000000004</v>
      </c>
      <c r="G30" s="253">
        <v>5.9398</v>
      </c>
      <c r="H30" s="253">
        <v>6.1212999999999997</v>
      </c>
      <c r="I30" s="253">
        <v>6.1608999999999998</v>
      </c>
      <c r="J30" s="253">
        <v>6.2725999999999997</v>
      </c>
      <c r="K30" s="253">
        <v>6.1574999999999998</v>
      </c>
      <c r="L30" s="253">
        <v>6.0213999999999999</v>
      </c>
      <c r="M30" s="253">
        <v>6.2603999999999997</v>
      </c>
      <c r="N30" s="253">
        <v>6.5788000000000002</v>
      </c>
      <c r="O30" s="253">
        <v>6.1958000000000002</v>
      </c>
      <c r="P30" s="253">
        <v>6.4051</v>
      </c>
      <c r="Q30" s="253">
        <v>6.1687000000000003</v>
      </c>
      <c r="R30" s="253">
        <v>6.0102000000000002</v>
      </c>
      <c r="S30" s="253">
        <v>6.2180999999999997</v>
      </c>
      <c r="T30" s="253">
        <v>6.33</v>
      </c>
      <c r="U30" s="253">
        <v>6.1994999999999996</v>
      </c>
      <c r="V30" s="253">
        <v>6.3197999999999999</v>
      </c>
      <c r="W30" s="253">
        <v>6.1326000000000001</v>
      </c>
      <c r="X30" s="253">
        <v>6.3635000000000002</v>
      </c>
      <c r="Y30" s="253">
        <v>6.5430000000000001</v>
      </c>
      <c r="Z30" s="253">
        <v>6.5122999999999998</v>
      </c>
      <c r="AA30" s="253">
        <v>6.2881499999999999</v>
      </c>
      <c r="AB30" s="253">
        <v>6.4168500000000002</v>
      </c>
      <c r="AC30" s="253">
        <v>5.97445</v>
      </c>
      <c r="AD30" s="253">
        <v>6.23285</v>
      </c>
      <c r="AE30" s="253">
        <v>6.1694500000000003</v>
      </c>
      <c r="AF30" s="253">
        <v>6.2784000000000004</v>
      </c>
      <c r="AG30" s="253">
        <v>6.2036499999999997</v>
      </c>
      <c r="AH30" s="253">
        <v>6.2865500000000001</v>
      </c>
      <c r="AI30" s="253">
        <v>5.9239499999999996</v>
      </c>
      <c r="AJ30" s="253">
        <v>6.1454000000000004</v>
      </c>
      <c r="AK30" s="253">
        <v>6.2832999999999997</v>
      </c>
      <c r="AL30" s="253">
        <v>6.3517999999999999</v>
      </c>
      <c r="AM30" s="253">
        <v>6.0627500000000003</v>
      </c>
      <c r="AN30" s="253">
        <v>6.2340999999999998</v>
      </c>
      <c r="AO30" s="253">
        <v>6.1437999999999997</v>
      </c>
      <c r="AP30" s="253">
        <v>6.1161000000000003</v>
      </c>
      <c r="AQ30" s="253">
        <v>6.1406499999999999</v>
      </c>
      <c r="AR30" s="253">
        <v>6.0868000000000002</v>
      </c>
      <c r="AS30" s="253">
        <v>6.2024999999999997</v>
      </c>
      <c r="AT30" s="253">
        <v>6.0941000000000001</v>
      </c>
      <c r="AU30" s="253">
        <v>6.0437000000000003</v>
      </c>
      <c r="AV30" s="253">
        <v>6.0673500000000002</v>
      </c>
      <c r="AW30" s="253">
        <v>6.1361999999999997</v>
      </c>
      <c r="AX30" s="253">
        <v>6.4120999999999997</v>
      </c>
      <c r="AY30" s="253">
        <v>6.1306000000000003</v>
      </c>
      <c r="AZ30" s="253">
        <v>6.3288000000000002</v>
      </c>
      <c r="BA30" s="253">
        <v>6.1679000000000004</v>
      </c>
      <c r="BB30" s="253">
        <v>6.2500775930000003</v>
      </c>
      <c r="BC30" s="253">
        <v>6.2749234549999997</v>
      </c>
      <c r="BD30" s="253">
        <v>6.2610775370000002</v>
      </c>
      <c r="BE30" s="253">
        <v>6.1841241269999996</v>
      </c>
      <c r="BF30" s="253">
        <v>6.2619705469999998</v>
      </c>
      <c r="BG30" s="253">
        <v>6.1768588529999997</v>
      </c>
      <c r="BH30" s="253">
        <v>6.2473775229999999</v>
      </c>
      <c r="BI30" s="410">
        <v>6.4503683790000004</v>
      </c>
      <c r="BJ30" s="410">
        <v>6.6527583699999999</v>
      </c>
      <c r="BK30" s="410">
        <v>6.4397687929999998</v>
      </c>
      <c r="BL30" s="410">
        <v>6.6138645900000004</v>
      </c>
      <c r="BM30" s="410">
        <v>6.4478778710000002</v>
      </c>
      <c r="BN30" s="410">
        <v>6.289486643</v>
      </c>
      <c r="BO30" s="410">
        <v>6.3136851399999996</v>
      </c>
      <c r="BP30" s="410">
        <v>6.2996754099999999</v>
      </c>
      <c r="BQ30" s="410">
        <v>6.2223160000000002</v>
      </c>
      <c r="BR30" s="410">
        <v>6.3007673359999998</v>
      </c>
      <c r="BS30" s="410">
        <v>6.2154209070000004</v>
      </c>
      <c r="BT30" s="410">
        <v>6.2863958860000002</v>
      </c>
      <c r="BU30" s="410">
        <v>6.4908540449999999</v>
      </c>
      <c r="BV30" s="410">
        <v>6.6941446070000001</v>
      </c>
    </row>
    <row r="31" spans="1:74" ht="11.1" customHeight="1" x14ac:dyDescent="0.2">
      <c r="A31" s="162" t="s">
        <v>315</v>
      </c>
      <c r="B31" s="173" t="s">
        <v>296</v>
      </c>
      <c r="C31" s="253">
        <v>41.352766019999997</v>
      </c>
      <c r="D31" s="253">
        <v>42.375944941999997</v>
      </c>
      <c r="E31" s="253">
        <v>41.916987315</v>
      </c>
      <c r="F31" s="253">
        <v>42.334041542999998</v>
      </c>
      <c r="G31" s="253">
        <v>42.652507902000004</v>
      </c>
      <c r="H31" s="253">
        <v>42.641185157999999</v>
      </c>
      <c r="I31" s="253">
        <v>42.759679427000002</v>
      </c>
      <c r="J31" s="253">
        <v>42.741302199000003</v>
      </c>
      <c r="K31" s="253">
        <v>43.649086947999997</v>
      </c>
      <c r="L31" s="253">
        <v>43.246443337000002</v>
      </c>
      <c r="M31" s="253">
        <v>44.338120455000002</v>
      </c>
      <c r="N31" s="253">
        <v>43.245939391999997</v>
      </c>
      <c r="O31" s="253">
        <v>42.317441955</v>
      </c>
      <c r="P31" s="253">
        <v>43.087981628999998</v>
      </c>
      <c r="Q31" s="253">
        <v>43.258566068</v>
      </c>
      <c r="R31" s="253">
        <v>43.419069370000003</v>
      </c>
      <c r="S31" s="253">
        <v>44.407979887000003</v>
      </c>
      <c r="T31" s="253">
        <v>45.07901098</v>
      </c>
      <c r="U31" s="253">
        <v>44.958409125999999</v>
      </c>
      <c r="V31" s="253">
        <v>45.364296568</v>
      </c>
      <c r="W31" s="253">
        <v>45.421394841999998</v>
      </c>
      <c r="X31" s="253">
        <v>45.134438838000001</v>
      </c>
      <c r="Y31" s="253">
        <v>45.680531549999998</v>
      </c>
      <c r="Z31" s="253">
        <v>45.320514547999998</v>
      </c>
      <c r="AA31" s="253">
        <v>44.498563214000001</v>
      </c>
      <c r="AB31" s="253">
        <v>44.498563214000001</v>
      </c>
      <c r="AC31" s="253">
        <v>44.498563214000001</v>
      </c>
      <c r="AD31" s="253">
        <v>45.078457737000001</v>
      </c>
      <c r="AE31" s="253">
        <v>45.078457737000001</v>
      </c>
      <c r="AF31" s="253">
        <v>45.078457737000001</v>
      </c>
      <c r="AG31" s="253">
        <v>45.563713452999998</v>
      </c>
      <c r="AH31" s="253">
        <v>45.563713452999998</v>
      </c>
      <c r="AI31" s="253">
        <v>45.563713452999998</v>
      </c>
      <c r="AJ31" s="253">
        <v>45.832533867000002</v>
      </c>
      <c r="AK31" s="253">
        <v>45.832533867000002</v>
      </c>
      <c r="AL31" s="253">
        <v>45.832533867000002</v>
      </c>
      <c r="AM31" s="253">
        <v>45.662342608000003</v>
      </c>
      <c r="AN31" s="253">
        <v>45.639303267999999</v>
      </c>
      <c r="AO31" s="253">
        <v>45.598276253000002</v>
      </c>
      <c r="AP31" s="253">
        <v>46.794276005999997</v>
      </c>
      <c r="AQ31" s="253">
        <v>46.877363817000003</v>
      </c>
      <c r="AR31" s="253">
        <v>47.224269089000003</v>
      </c>
      <c r="AS31" s="253">
        <v>47.319405867999997</v>
      </c>
      <c r="AT31" s="253">
        <v>47.183488668999999</v>
      </c>
      <c r="AU31" s="253">
        <v>47.552646652</v>
      </c>
      <c r="AV31" s="253">
        <v>46.965031109000002</v>
      </c>
      <c r="AW31" s="253">
        <v>47.043861921999998</v>
      </c>
      <c r="AX31" s="253">
        <v>46.434172672999999</v>
      </c>
      <c r="AY31" s="253">
        <v>46.224682254000001</v>
      </c>
      <c r="AZ31" s="253">
        <v>46.314744740000002</v>
      </c>
      <c r="BA31" s="253">
        <v>46.419392162999998</v>
      </c>
      <c r="BB31" s="253">
        <v>47.782877792999997</v>
      </c>
      <c r="BC31" s="253">
        <v>47.83289809</v>
      </c>
      <c r="BD31" s="253">
        <v>48.078563459999998</v>
      </c>
      <c r="BE31" s="253">
        <v>48.202968456999997</v>
      </c>
      <c r="BF31" s="253">
        <v>48.066526181999997</v>
      </c>
      <c r="BG31" s="253">
        <v>48.442973664999997</v>
      </c>
      <c r="BH31" s="253">
        <v>47.835217323000002</v>
      </c>
      <c r="BI31" s="410">
        <v>47.919616038999997</v>
      </c>
      <c r="BJ31" s="410">
        <v>47.293736492999997</v>
      </c>
      <c r="BK31" s="410">
        <v>47.371230703000002</v>
      </c>
      <c r="BL31" s="410">
        <v>47.470820428000003</v>
      </c>
      <c r="BM31" s="410">
        <v>47.568808580999999</v>
      </c>
      <c r="BN31" s="410">
        <v>48.968650062000002</v>
      </c>
      <c r="BO31" s="410">
        <v>49.026843544999998</v>
      </c>
      <c r="BP31" s="410">
        <v>49.282744790000002</v>
      </c>
      <c r="BQ31" s="410">
        <v>49.402362435999997</v>
      </c>
      <c r="BR31" s="410">
        <v>49.261323451999999</v>
      </c>
      <c r="BS31" s="410">
        <v>49.649051589999999</v>
      </c>
      <c r="BT31" s="410">
        <v>49.020492652000001</v>
      </c>
      <c r="BU31" s="410">
        <v>49.106244590999999</v>
      </c>
      <c r="BV31" s="410">
        <v>48.466427760000002</v>
      </c>
    </row>
    <row r="32" spans="1:74" ht="11.1" customHeight="1" x14ac:dyDescent="0.2">
      <c r="A32" s="162" t="s">
        <v>310</v>
      </c>
      <c r="B32" s="173" t="s">
        <v>1208</v>
      </c>
      <c r="C32" s="253">
        <v>4.4571261337000001</v>
      </c>
      <c r="D32" s="253">
        <v>4.4575160436000001</v>
      </c>
      <c r="E32" s="253">
        <v>4.4791721646999996</v>
      </c>
      <c r="F32" s="253">
        <v>4.5701294474000003</v>
      </c>
      <c r="G32" s="253">
        <v>4.5941353094000004</v>
      </c>
      <c r="H32" s="253">
        <v>4.5865893165999996</v>
      </c>
      <c r="I32" s="253">
        <v>4.7677475322999996</v>
      </c>
      <c r="J32" s="253">
        <v>4.783292264</v>
      </c>
      <c r="K32" s="253">
        <v>4.7749860373999997</v>
      </c>
      <c r="L32" s="253">
        <v>4.7538722671000002</v>
      </c>
      <c r="M32" s="253">
        <v>4.7341700590000002</v>
      </c>
      <c r="N32" s="253">
        <v>4.7436116680999998</v>
      </c>
      <c r="O32" s="253">
        <v>4.5901162301999996</v>
      </c>
      <c r="P32" s="253">
        <v>4.5989694595000001</v>
      </c>
      <c r="Q32" s="253">
        <v>4.6145970603000004</v>
      </c>
      <c r="R32" s="253">
        <v>4.6202079648999996</v>
      </c>
      <c r="S32" s="253">
        <v>4.5977728110999996</v>
      </c>
      <c r="T32" s="253">
        <v>4.6271699178999999</v>
      </c>
      <c r="U32" s="253">
        <v>4.6260737840999999</v>
      </c>
      <c r="V32" s="253">
        <v>4.6281026631</v>
      </c>
      <c r="W32" s="253">
        <v>4.6366391441000001</v>
      </c>
      <c r="X32" s="253">
        <v>4.6256968520999999</v>
      </c>
      <c r="Y32" s="253">
        <v>4.6002184165999997</v>
      </c>
      <c r="Z32" s="253">
        <v>4.6160101865999996</v>
      </c>
      <c r="AA32" s="253">
        <v>4.6586999999999996</v>
      </c>
      <c r="AB32" s="253">
        <v>4.6586999999999996</v>
      </c>
      <c r="AC32" s="253">
        <v>4.6586999999999996</v>
      </c>
      <c r="AD32" s="253">
        <v>4.6586999999999996</v>
      </c>
      <c r="AE32" s="253">
        <v>4.6586999999999996</v>
      </c>
      <c r="AF32" s="253">
        <v>4.6586999999999996</v>
      </c>
      <c r="AG32" s="253">
        <v>4.6586999999999996</v>
      </c>
      <c r="AH32" s="253">
        <v>4.6586999999999996</v>
      </c>
      <c r="AI32" s="253">
        <v>4.6586999999999996</v>
      </c>
      <c r="AJ32" s="253">
        <v>4.6586999999999996</v>
      </c>
      <c r="AK32" s="253">
        <v>4.6586999999999996</v>
      </c>
      <c r="AL32" s="253">
        <v>4.6586999999999996</v>
      </c>
      <c r="AM32" s="253">
        <v>4.8970276960000003</v>
      </c>
      <c r="AN32" s="253">
        <v>4.7718479739999999</v>
      </c>
      <c r="AO32" s="253">
        <v>4.7958436640000004</v>
      </c>
      <c r="AP32" s="253">
        <v>4.7906888849999998</v>
      </c>
      <c r="AQ32" s="253">
        <v>4.7406087770000003</v>
      </c>
      <c r="AR32" s="253">
        <v>4.7346705870000001</v>
      </c>
      <c r="AS32" s="253">
        <v>5.0272568709999996</v>
      </c>
      <c r="AT32" s="253">
        <v>4.9202554159999998</v>
      </c>
      <c r="AU32" s="253">
        <v>4.9785670480000004</v>
      </c>
      <c r="AV32" s="253">
        <v>4.9526896740000002</v>
      </c>
      <c r="AW32" s="253">
        <v>4.9465739720000004</v>
      </c>
      <c r="AX32" s="253">
        <v>4.9689987289999999</v>
      </c>
      <c r="AY32" s="253">
        <v>4.7840310779999999</v>
      </c>
      <c r="AZ32" s="253">
        <v>4.6649209870000004</v>
      </c>
      <c r="BA32" s="253">
        <v>4.6839876599999997</v>
      </c>
      <c r="BB32" s="253">
        <v>4.6797495040000001</v>
      </c>
      <c r="BC32" s="253">
        <v>4.6308952510000001</v>
      </c>
      <c r="BD32" s="253">
        <v>4.6251684649999998</v>
      </c>
      <c r="BE32" s="253">
        <v>4.9687489879999998</v>
      </c>
      <c r="BF32" s="253">
        <v>4.8653286800000002</v>
      </c>
      <c r="BG32" s="253">
        <v>4.9219984200000004</v>
      </c>
      <c r="BH32" s="253">
        <v>4.8969783339999999</v>
      </c>
      <c r="BI32" s="410">
        <v>4.8913161440000001</v>
      </c>
      <c r="BJ32" s="410">
        <v>4.9138530520000003</v>
      </c>
      <c r="BK32" s="410">
        <v>4.799367546</v>
      </c>
      <c r="BL32" s="410">
        <v>4.6825457190000002</v>
      </c>
      <c r="BM32" s="410">
        <v>4.697919261</v>
      </c>
      <c r="BN32" s="410">
        <v>4.694249567</v>
      </c>
      <c r="BO32" s="410">
        <v>4.6452304089999998</v>
      </c>
      <c r="BP32" s="410">
        <v>4.6394756040000003</v>
      </c>
      <c r="BQ32" s="410">
        <v>4.9835617829999999</v>
      </c>
      <c r="BR32" s="410">
        <v>4.8806000159999998</v>
      </c>
      <c r="BS32" s="410">
        <v>4.9372561429999999</v>
      </c>
      <c r="BT32" s="410">
        <v>4.9125434119999998</v>
      </c>
      <c r="BU32" s="410">
        <v>4.9071049469999997</v>
      </c>
      <c r="BV32" s="410">
        <v>4.9302647750000004</v>
      </c>
    </row>
    <row r="33" spans="1:74" ht="11.1" customHeight="1" x14ac:dyDescent="0.2">
      <c r="A33" s="162" t="s">
        <v>311</v>
      </c>
      <c r="B33" s="173" t="s">
        <v>293</v>
      </c>
      <c r="C33" s="253">
        <v>0.61624148274000001</v>
      </c>
      <c r="D33" s="253">
        <v>0.61779398375000005</v>
      </c>
      <c r="E33" s="253">
        <v>0.64214886634000001</v>
      </c>
      <c r="F33" s="253">
        <v>0.66437044103999998</v>
      </c>
      <c r="G33" s="253">
        <v>0.65754062132000002</v>
      </c>
      <c r="H33" s="253">
        <v>0.65551263395000003</v>
      </c>
      <c r="I33" s="253">
        <v>0.70229779889999999</v>
      </c>
      <c r="J33" s="253">
        <v>0.74603689823999997</v>
      </c>
      <c r="K33" s="253">
        <v>0.69994946169000005</v>
      </c>
      <c r="L33" s="253">
        <v>0.72142658008000005</v>
      </c>
      <c r="M33" s="253">
        <v>0.70279530803000001</v>
      </c>
      <c r="N33" s="253">
        <v>0.65531434313000003</v>
      </c>
      <c r="O33" s="253">
        <v>0.58946357357000001</v>
      </c>
      <c r="P33" s="253">
        <v>0.60317628470999995</v>
      </c>
      <c r="Q33" s="253">
        <v>0.62797637540999995</v>
      </c>
      <c r="R33" s="253">
        <v>0.60700962889999999</v>
      </c>
      <c r="S33" s="253">
        <v>0.71817153335999995</v>
      </c>
      <c r="T33" s="253">
        <v>0.66964208936000003</v>
      </c>
      <c r="U33" s="253">
        <v>0.67684306235000002</v>
      </c>
      <c r="V33" s="253">
        <v>0.67126948207000003</v>
      </c>
      <c r="W33" s="253">
        <v>0.63765338907000002</v>
      </c>
      <c r="X33" s="253">
        <v>0.65171001390000005</v>
      </c>
      <c r="Y33" s="253">
        <v>0.71702984598999997</v>
      </c>
      <c r="Z33" s="253">
        <v>0.67866255946999998</v>
      </c>
      <c r="AA33" s="253">
        <v>0.60613388707000004</v>
      </c>
      <c r="AB33" s="253">
        <v>0.60613388707000004</v>
      </c>
      <c r="AC33" s="253">
        <v>0.60613388707000004</v>
      </c>
      <c r="AD33" s="253">
        <v>0.67456495190999999</v>
      </c>
      <c r="AE33" s="253">
        <v>0.67456495190999999</v>
      </c>
      <c r="AF33" s="253">
        <v>0.67456495190999999</v>
      </c>
      <c r="AG33" s="253">
        <v>0.68646160626999997</v>
      </c>
      <c r="AH33" s="253">
        <v>0.68646160626999997</v>
      </c>
      <c r="AI33" s="253">
        <v>0.68646160626999997</v>
      </c>
      <c r="AJ33" s="253">
        <v>0.67539751915000001</v>
      </c>
      <c r="AK33" s="253">
        <v>0.67539751915000001</v>
      </c>
      <c r="AL33" s="253">
        <v>0.67539751915000001</v>
      </c>
      <c r="AM33" s="253">
        <v>0.69953645631000005</v>
      </c>
      <c r="AN33" s="253">
        <v>0.70302266084999998</v>
      </c>
      <c r="AO33" s="253">
        <v>0.70476874756999996</v>
      </c>
      <c r="AP33" s="253">
        <v>0.70482052747000001</v>
      </c>
      <c r="AQ33" s="253">
        <v>0.70274071166999996</v>
      </c>
      <c r="AR33" s="253">
        <v>0.72052468369</v>
      </c>
      <c r="AS33" s="253">
        <v>0.72590744685999997</v>
      </c>
      <c r="AT33" s="253">
        <v>0.72998949819000003</v>
      </c>
      <c r="AU33" s="253">
        <v>0.73628085473000005</v>
      </c>
      <c r="AV33" s="253">
        <v>0.73721364833000003</v>
      </c>
      <c r="AW33" s="253">
        <v>0.72470356495999999</v>
      </c>
      <c r="AX33" s="253">
        <v>0.72455230834999995</v>
      </c>
      <c r="AY33" s="253">
        <v>0.70746057057</v>
      </c>
      <c r="AZ33" s="253">
        <v>0.71107581211000004</v>
      </c>
      <c r="BA33" s="253">
        <v>0.71283745283</v>
      </c>
      <c r="BB33" s="253">
        <v>0.71299522273000004</v>
      </c>
      <c r="BC33" s="253">
        <v>0.71066458092999996</v>
      </c>
      <c r="BD33" s="253">
        <v>0.72869216695000005</v>
      </c>
      <c r="BE33" s="253">
        <v>0.73412658612000004</v>
      </c>
      <c r="BF33" s="253">
        <v>0.73799592344999998</v>
      </c>
      <c r="BG33" s="253">
        <v>0.74427900098999999</v>
      </c>
      <c r="BH33" s="253">
        <v>0.74538183259000002</v>
      </c>
      <c r="BI33" s="410">
        <v>0.73274297921999998</v>
      </c>
      <c r="BJ33" s="410">
        <v>0.73298076360999997</v>
      </c>
      <c r="BK33" s="410">
        <v>0.71613077482999998</v>
      </c>
      <c r="BL33" s="410">
        <v>0.71987904437000005</v>
      </c>
      <c r="BM33" s="410">
        <v>0.72165601309000005</v>
      </c>
      <c r="BN33" s="410">
        <v>0.72188969799000002</v>
      </c>
      <c r="BO33" s="410">
        <v>0.71930286319000003</v>
      </c>
      <c r="BP33" s="410">
        <v>0.73758135620999998</v>
      </c>
      <c r="BQ33" s="410">
        <v>0.74303881938000005</v>
      </c>
      <c r="BR33" s="410">
        <v>0.74669004170999997</v>
      </c>
      <c r="BS33" s="410">
        <v>0.75296465724999995</v>
      </c>
      <c r="BT33" s="410">
        <v>0.75427361984999997</v>
      </c>
      <c r="BU33" s="410">
        <v>0.74150203948000004</v>
      </c>
      <c r="BV33" s="410">
        <v>0.74213838687</v>
      </c>
    </row>
    <row r="34" spans="1:74" ht="11.1" customHeight="1" x14ac:dyDescent="0.2">
      <c r="A34" s="162" t="s">
        <v>312</v>
      </c>
      <c r="B34" s="173" t="s">
        <v>298</v>
      </c>
      <c r="C34" s="253">
        <v>9.5037203831999992</v>
      </c>
      <c r="D34" s="253">
        <v>9.7235298703000002</v>
      </c>
      <c r="E34" s="253">
        <v>9.0652930993999998</v>
      </c>
      <c r="F34" s="253">
        <v>9.3910099074000009</v>
      </c>
      <c r="G34" s="253">
        <v>9.3492070859999998</v>
      </c>
      <c r="H34" s="253">
        <v>9.1653071456999999</v>
      </c>
      <c r="I34" s="253">
        <v>9.1717966813</v>
      </c>
      <c r="J34" s="253">
        <v>9.3818603784000008</v>
      </c>
      <c r="K34" s="253">
        <v>9.6310076517999992</v>
      </c>
      <c r="L34" s="253">
        <v>9.6934149488999992</v>
      </c>
      <c r="M34" s="253">
        <v>10.055928835</v>
      </c>
      <c r="N34" s="253">
        <v>9.9450680568000003</v>
      </c>
      <c r="O34" s="253">
        <v>9.8836379345999994</v>
      </c>
      <c r="P34" s="253">
        <v>9.8007870818999994</v>
      </c>
      <c r="Q34" s="253">
        <v>9.6090044759000008</v>
      </c>
      <c r="R34" s="253">
        <v>9.4776498460000003</v>
      </c>
      <c r="S34" s="253">
        <v>9.9745429923</v>
      </c>
      <c r="T34" s="253">
        <v>9.8699454123999999</v>
      </c>
      <c r="U34" s="253">
        <v>10.037414672000001</v>
      </c>
      <c r="V34" s="253">
        <v>10.209981218999999</v>
      </c>
      <c r="W34" s="253">
        <v>10.876767867</v>
      </c>
      <c r="X34" s="253">
        <v>10.47814651</v>
      </c>
      <c r="Y34" s="253">
        <v>11.011378130000001</v>
      </c>
      <c r="Z34" s="253">
        <v>10.865505745</v>
      </c>
      <c r="AA34" s="253">
        <v>10.373700596999999</v>
      </c>
      <c r="AB34" s="253">
        <v>10.373700596999999</v>
      </c>
      <c r="AC34" s="253">
        <v>10.373700596999999</v>
      </c>
      <c r="AD34" s="253">
        <v>10.210558999</v>
      </c>
      <c r="AE34" s="253">
        <v>10.210558999</v>
      </c>
      <c r="AF34" s="253">
        <v>10.210558999</v>
      </c>
      <c r="AG34" s="253">
        <v>10.433694603999999</v>
      </c>
      <c r="AH34" s="253">
        <v>10.433694603999999</v>
      </c>
      <c r="AI34" s="253">
        <v>10.433694603999999</v>
      </c>
      <c r="AJ34" s="253">
        <v>10.896806238</v>
      </c>
      <c r="AK34" s="253">
        <v>10.896806238</v>
      </c>
      <c r="AL34" s="253">
        <v>10.896806238</v>
      </c>
      <c r="AM34" s="253">
        <v>10.568737643</v>
      </c>
      <c r="AN34" s="253">
        <v>10.375355819999999</v>
      </c>
      <c r="AO34" s="253">
        <v>10.409525500999999</v>
      </c>
      <c r="AP34" s="253">
        <v>11.092734767</v>
      </c>
      <c r="AQ34" s="253">
        <v>10.924771967</v>
      </c>
      <c r="AR34" s="253">
        <v>11.067156521999999</v>
      </c>
      <c r="AS34" s="253">
        <v>10.933524554</v>
      </c>
      <c r="AT34" s="253">
        <v>10.869851703</v>
      </c>
      <c r="AU34" s="253">
        <v>11.147152243000001</v>
      </c>
      <c r="AV34" s="253">
        <v>10.892886297</v>
      </c>
      <c r="AW34" s="253">
        <v>11.118783666000001</v>
      </c>
      <c r="AX34" s="253">
        <v>10.799519319</v>
      </c>
      <c r="AY34" s="253">
        <v>10.89018312</v>
      </c>
      <c r="AZ34" s="253">
        <v>10.690919637</v>
      </c>
      <c r="BA34" s="253">
        <v>10.726128580999999</v>
      </c>
      <c r="BB34" s="253">
        <v>11.430117483</v>
      </c>
      <c r="BC34" s="253">
        <v>11.257046138</v>
      </c>
      <c r="BD34" s="253">
        <v>11.403761282</v>
      </c>
      <c r="BE34" s="253">
        <v>11.266064932000001</v>
      </c>
      <c r="BF34" s="253">
        <v>11.200455486999999</v>
      </c>
      <c r="BG34" s="253">
        <v>11.486190053</v>
      </c>
      <c r="BH34" s="253">
        <v>11.224190672000001</v>
      </c>
      <c r="BI34" s="410">
        <v>11.456958652999999</v>
      </c>
      <c r="BJ34" s="410">
        <v>11.127983962</v>
      </c>
      <c r="BK34" s="410">
        <v>11.18240628</v>
      </c>
      <c r="BL34" s="410">
        <v>10.977795835</v>
      </c>
      <c r="BM34" s="410">
        <v>11.013949562000001</v>
      </c>
      <c r="BN34" s="410">
        <v>11.736829043</v>
      </c>
      <c r="BO34" s="410">
        <v>11.559113565000001</v>
      </c>
      <c r="BP34" s="410">
        <v>11.70976561</v>
      </c>
      <c r="BQ34" s="410">
        <v>11.568374367000001</v>
      </c>
      <c r="BR34" s="410">
        <v>11.501004382</v>
      </c>
      <c r="BS34" s="410">
        <v>11.794406243999999</v>
      </c>
      <c r="BT34" s="410">
        <v>11.525376468999999</v>
      </c>
      <c r="BU34" s="410">
        <v>11.764390458999999</v>
      </c>
      <c r="BV34" s="410">
        <v>11.426588183</v>
      </c>
    </row>
    <row r="35" spans="1:74" ht="11.1" customHeight="1" x14ac:dyDescent="0.2">
      <c r="A35" s="162" t="s">
        <v>313</v>
      </c>
      <c r="B35" s="173" t="s">
        <v>299</v>
      </c>
      <c r="C35" s="253">
        <v>10.954618813</v>
      </c>
      <c r="D35" s="253">
        <v>11.060141687</v>
      </c>
      <c r="E35" s="253">
        <v>11.250491497000001</v>
      </c>
      <c r="F35" s="253">
        <v>11.106075279000001</v>
      </c>
      <c r="G35" s="253">
        <v>10.899040468999999</v>
      </c>
      <c r="H35" s="253">
        <v>10.856193677</v>
      </c>
      <c r="I35" s="253">
        <v>10.654114045</v>
      </c>
      <c r="J35" s="253">
        <v>10.505936994000001</v>
      </c>
      <c r="K35" s="253">
        <v>10.719132825000001</v>
      </c>
      <c r="L35" s="253">
        <v>10.999487776</v>
      </c>
      <c r="M35" s="253">
        <v>11.499588580999999</v>
      </c>
      <c r="N35" s="253">
        <v>11.268989615000001</v>
      </c>
      <c r="O35" s="253">
        <v>10.726739959</v>
      </c>
      <c r="P35" s="253">
        <v>11.228150747999999</v>
      </c>
      <c r="Q35" s="253">
        <v>11.334776175</v>
      </c>
      <c r="R35" s="253">
        <v>11.211318390000001</v>
      </c>
      <c r="S35" s="253">
        <v>11.381593003000001</v>
      </c>
      <c r="T35" s="253">
        <v>11.433671957</v>
      </c>
      <c r="U35" s="253">
        <v>11.402413782</v>
      </c>
      <c r="V35" s="253">
        <v>11.278703070000001</v>
      </c>
      <c r="W35" s="253">
        <v>11.071327910000001</v>
      </c>
      <c r="X35" s="253">
        <v>11.356262814999999</v>
      </c>
      <c r="Y35" s="253">
        <v>11.722657957999999</v>
      </c>
      <c r="Z35" s="253">
        <v>11.767936937</v>
      </c>
      <c r="AA35" s="253">
        <v>11.555378316000001</v>
      </c>
      <c r="AB35" s="253">
        <v>11.555378316000001</v>
      </c>
      <c r="AC35" s="253">
        <v>11.555378316000001</v>
      </c>
      <c r="AD35" s="253">
        <v>11.563799849</v>
      </c>
      <c r="AE35" s="253">
        <v>11.563799849</v>
      </c>
      <c r="AF35" s="253">
        <v>11.563799849</v>
      </c>
      <c r="AG35" s="253">
        <v>11.298710108</v>
      </c>
      <c r="AH35" s="253">
        <v>11.298710108</v>
      </c>
      <c r="AI35" s="253">
        <v>11.298710108</v>
      </c>
      <c r="AJ35" s="253">
        <v>11.626773194</v>
      </c>
      <c r="AK35" s="253">
        <v>11.626773194</v>
      </c>
      <c r="AL35" s="253">
        <v>11.626773194</v>
      </c>
      <c r="AM35" s="253">
        <v>11.683828763999999</v>
      </c>
      <c r="AN35" s="253">
        <v>11.881439668000001</v>
      </c>
      <c r="AO35" s="253">
        <v>11.830143289</v>
      </c>
      <c r="AP35" s="253">
        <v>12.057331400000001</v>
      </c>
      <c r="AQ35" s="253">
        <v>12.040146406</v>
      </c>
      <c r="AR35" s="253">
        <v>11.945637622</v>
      </c>
      <c r="AS35" s="253">
        <v>11.568261517</v>
      </c>
      <c r="AT35" s="253">
        <v>11.546098455999999</v>
      </c>
      <c r="AU35" s="253">
        <v>11.571404123000001</v>
      </c>
      <c r="AV35" s="253">
        <v>11.786437003</v>
      </c>
      <c r="AW35" s="253">
        <v>11.936076997000001</v>
      </c>
      <c r="AX35" s="253">
        <v>11.929084853000001</v>
      </c>
      <c r="AY35" s="253">
        <v>11.994977504</v>
      </c>
      <c r="AZ35" s="253">
        <v>12.200522347</v>
      </c>
      <c r="BA35" s="253">
        <v>12.145624454</v>
      </c>
      <c r="BB35" s="253">
        <v>12.375811046999999</v>
      </c>
      <c r="BC35" s="253">
        <v>12.359515051000001</v>
      </c>
      <c r="BD35" s="253">
        <v>12.260767620999999</v>
      </c>
      <c r="BE35" s="253">
        <v>11.874975232000001</v>
      </c>
      <c r="BF35" s="253">
        <v>11.849622988</v>
      </c>
      <c r="BG35" s="253">
        <v>11.875680089999999</v>
      </c>
      <c r="BH35" s="253">
        <v>12.091048916</v>
      </c>
      <c r="BI35" s="410">
        <v>12.248494416</v>
      </c>
      <c r="BJ35" s="410">
        <v>12.241075903</v>
      </c>
      <c r="BK35" s="410">
        <v>12.343928946</v>
      </c>
      <c r="BL35" s="410">
        <v>12.556368287</v>
      </c>
      <c r="BM35" s="410">
        <v>12.498834024000001</v>
      </c>
      <c r="BN35" s="410">
        <v>12.733804962000001</v>
      </c>
      <c r="BO35" s="410">
        <v>12.718040267999999</v>
      </c>
      <c r="BP35" s="410">
        <v>12.615210492999999</v>
      </c>
      <c r="BQ35" s="410">
        <v>12.217233765</v>
      </c>
      <c r="BR35" s="410">
        <v>12.188549677999999</v>
      </c>
      <c r="BS35" s="410">
        <v>12.216279460000001</v>
      </c>
      <c r="BT35" s="410">
        <v>12.437562019</v>
      </c>
      <c r="BU35" s="410">
        <v>12.601942722</v>
      </c>
      <c r="BV35" s="410">
        <v>12.594691471999999</v>
      </c>
    </row>
    <row r="36" spans="1:74" ht="11.1" customHeight="1" x14ac:dyDescent="0.2">
      <c r="A36" s="162" t="s">
        <v>314</v>
      </c>
      <c r="B36" s="173" t="s">
        <v>300</v>
      </c>
      <c r="C36" s="253">
        <v>15.821059207999999</v>
      </c>
      <c r="D36" s="253">
        <v>16.516963358000002</v>
      </c>
      <c r="E36" s="253">
        <v>16.479881687999999</v>
      </c>
      <c r="F36" s="253">
        <v>16.602456468</v>
      </c>
      <c r="G36" s="253">
        <v>17.152584416</v>
      </c>
      <c r="H36" s="253">
        <v>17.377582385</v>
      </c>
      <c r="I36" s="253">
        <v>17.463723369</v>
      </c>
      <c r="J36" s="253">
        <v>17.324175664999999</v>
      </c>
      <c r="K36" s="253">
        <v>17.824010972</v>
      </c>
      <c r="L36" s="253">
        <v>17.078241765000001</v>
      </c>
      <c r="M36" s="253">
        <v>17.345637672999999</v>
      </c>
      <c r="N36" s="253">
        <v>16.632955709000001</v>
      </c>
      <c r="O36" s="253">
        <v>16.527484258000001</v>
      </c>
      <c r="P36" s="253">
        <v>16.856898054999998</v>
      </c>
      <c r="Q36" s="253">
        <v>17.072211980999999</v>
      </c>
      <c r="R36" s="253">
        <v>17.502883539999999</v>
      </c>
      <c r="S36" s="253">
        <v>17.735899546999999</v>
      </c>
      <c r="T36" s="253">
        <v>18.478581603999999</v>
      </c>
      <c r="U36" s="253">
        <v>18.215663825</v>
      </c>
      <c r="V36" s="253">
        <v>18.576240133999999</v>
      </c>
      <c r="W36" s="253">
        <v>18.199006530999998</v>
      </c>
      <c r="X36" s="253">
        <v>18.022622646999999</v>
      </c>
      <c r="Y36" s="253">
        <v>17.629247199999998</v>
      </c>
      <c r="Z36" s="253">
        <v>17.392399119</v>
      </c>
      <c r="AA36" s="253">
        <v>17.304650414000001</v>
      </c>
      <c r="AB36" s="253">
        <v>17.304650414000001</v>
      </c>
      <c r="AC36" s="253">
        <v>17.304650414000001</v>
      </c>
      <c r="AD36" s="253">
        <v>17.970833936999998</v>
      </c>
      <c r="AE36" s="253">
        <v>17.970833936999998</v>
      </c>
      <c r="AF36" s="253">
        <v>17.970833936999998</v>
      </c>
      <c r="AG36" s="253">
        <v>18.486147133999999</v>
      </c>
      <c r="AH36" s="253">
        <v>18.486147133999999</v>
      </c>
      <c r="AI36" s="253">
        <v>18.486147133999999</v>
      </c>
      <c r="AJ36" s="253">
        <v>17.974856916</v>
      </c>
      <c r="AK36" s="253">
        <v>17.974856916</v>
      </c>
      <c r="AL36" s="253">
        <v>17.974856916</v>
      </c>
      <c r="AM36" s="253">
        <v>17.813212048</v>
      </c>
      <c r="AN36" s="253">
        <v>17.907637144999999</v>
      </c>
      <c r="AO36" s="253">
        <v>17.857995051</v>
      </c>
      <c r="AP36" s="253">
        <v>18.148700427000001</v>
      </c>
      <c r="AQ36" s="253">
        <v>18.469095955</v>
      </c>
      <c r="AR36" s="253">
        <v>18.756279674999998</v>
      </c>
      <c r="AS36" s="253">
        <v>19.064455478999999</v>
      </c>
      <c r="AT36" s="253">
        <v>19.117293596</v>
      </c>
      <c r="AU36" s="253">
        <v>19.119242383</v>
      </c>
      <c r="AV36" s="253">
        <v>18.595804487999999</v>
      </c>
      <c r="AW36" s="253">
        <v>18.317723723</v>
      </c>
      <c r="AX36" s="253">
        <v>18.012017463999999</v>
      </c>
      <c r="AY36" s="253">
        <v>17.848029981</v>
      </c>
      <c r="AZ36" s="253">
        <v>18.047305956999999</v>
      </c>
      <c r="BA36" s="253">
        <v>18.150814015000002</v>
      </c>
      <c r="BB36" s="253">
        <v>18.584204536000001</v>
      </c>
      <c r="BC36" s="253">
        <v>18.874777069</v>
      </c>
      <c r="BD36" s="253">
        <v>19.060173925000001</v>
      </c>
      <c r="BE36" s="253">
        <v>19.359052719000001</v>
      </c>
      <c r="BF36" s="253">
        <v>19.413123103</v>
      </c>
      <c r="BG36" s="253">
        <v>19.414826100999999</v>
      </c>
      <c r="BH36" s="253">
        <v>18.877617568000002</v>
      </c>
      <c r="BI36" s="410">
        <v>18.590103847000002</v>
      </c>
      <c r="BJ36" s="410">
        <v>18.277842811999999</v>
      </c>
      <c r="BK36" s="410">
        <v>18.329397155999999</v>
      </c>
      <c r="BL36" s="410">
        <v>18.534231543000001</v>
      </c>
      <c r="BM36" s="410">
        <v>18.636449721000002</v>
      </c>
      <c r="BN36" s="410">
        <v>19.081876791999999</v>
      </c>
      <c r="BO36" s="410">
        <v>19.385156438999999</v>
      </c>
      <c r="BP36" s="410">
        <v>19.580711727000001</v>
      </c>
      <c r="BQ36" s="410">
        <v>19.890153700999999</v>
      </c>
      <c r="BR36" s="410">
        <v>19.944479335</v>
      </c>
      <c r="BS36" s="410">
        <v>19.948145086</v>
      </c>
      <c r="BT36" s="410">
        <v>19.390737132000002</v>
      </c>
      <c r="BU36" s="410">
        <v>19.091304423</v>
      </c>
      <c r="BV36" s="410">
        <v>18.772744942999999</v>
      </c>
    </row>
    <row r="37" spans="1:74" ht="11.1" customHeight="1" x14ac:dyDescent="0.2">
      <c r="A37" s="162" t="s">
        <v>316</v>
      </c>
      <c r="B37" s="173" t="s">
        <v>239</v>
      </c>
      <c r="C37" s="253">
        <v>87.321847820000002</v>
      </c>
      <c r="D37" s="253">
        <v>89.990043741999997</v>
      </c>
      <c r="E37" s="253">
        <v>88.861979114999997</v>
      </c>
      <c r="F37" s="253">
        <v>87.203117343000002</v>
      </c>
      <c r="G37" s="253">
        <v>87.253598702000005</v>
      </c>
      <c r="H37" s="253">
        <v>88.825456958000004</v>
      </c>
      <c r="I37" s="253">
        <v>88.781375226999998</v>
      </c>
      <c r="J37" s="253">
        <v>90.224000998999998</v>
      </c>
      <c r="K37" s="253">
        <v>90.430987748000007</v>
      </c>
      <c r="L37" s="253">
        <v>89.247230137000003</v>
      </c>
      <c r="M37" s="253">
        <v>90.865744254999996</v>
      </c>
      <c r="N37" s="253">
        <v>90.216599192000004</v>
      </c>
      <c r="O37" s="253">
        <v>87.425586455000001</v>
      </c>
      <c r="P37" s="253">
        <v>90.687888129000001</v>
      </c>
      <c r="Q37" s="253">
        <v>89.021213567999993</v>
      </c>
      <c r="R37" s="253">
        <v>88.165051869999999</v>
      </c>
      <c r="S37" s="253">
        <v>89.851227386999994</v>
      </c>
      <c r="T37" s="253">
        <v>91.017592480000005</v>
      </c>
      <c r="U37" s="253">
        <v>90.729826626000005</v>
      </c>
      <c r="V37" s="253">
        <v>91.946603068000002</v>
      </c>
      <c r="W37" s="253">
        <v>90.471356342000007</v>
      </c>
      <c r="X37" s="253">
        <v>91.487568338000003</v>
      </c>
      <c r="Y37" s="253">
        <v>92.048645050000005</v>
      </c>
      <c r="Z37" s="253">
        <v>91.122975048000001</v>
      </c>
      <c r="AA37" s="253">
        <v>90.348298213999996</v>
      </c>
      <c r="AB37" s="253">
        <v>91.016680214000004</v>
      </c>
      <c r="AC37" s="253">
        <v>89.639005213999994</v>
      </c>
      <c r="AD37" s="253">
        <v>90.833528736999995</v>
      </c>
      <c r="AE37" s="253">
        <v>90.517042736999997</v>
      </c>
      <c r="AF37" s="253">
        <v>90.422670737000004</v>
      </c>
      <c r="AG37" s="253">
        <v>92.297546452999995</v>
      </c>
      <c r="AH37" s="253">
        <v>91.862453453000001</v>
      </c>
      <c r="AI37" s="253">
        <v>91.432071453000006</v>
      </c>
      <c r="AJ37" s="253">
        <v>92.117773866999997</v>
      </c>
      <c r="AK37" s="253">
        <v>92.760180867000003</v>
      </c>
      <c r="AL37" s="253">
        <v>92.061676867000003</v>
      </c>
      <c r="AM37" s="253">
        <v>91.181869344000006</v>
      </c>
      <c r="AN37" s="253">
        <v>92.126171004</v>
      </c>
      <c r="AO37" s="253">
        <v>90.918668988999997</v>
      </c>
      <c r="AP37" s="253">
        <v>91.883293742000006</v>
      </c>
      <c r="AQ37" s="253">
        <v>91.234052552999998</v>
      </c>
      <c r="AR37" s="253">
        <v>92.302845825000006</v>
      </c>
      <c r="AS37" s="253">
        <v>93.566174603999997</v>
      </c>
      <c r="AT37" s="253">
        <v>92.864385404999993</v>
      </c>
      <c r="AU37" s="253">
        <v>93.534059388000003</v>
      </c>
      <c r="AV37" s="253">
        <v>93.407085844999997</v>
      </c>
      <c r="AW37" s="253">
        <v>92.739560658000002</v>
      </c>
      <c r="AX37" s="253">
        <v>93.590618409000001</v>
      </c>
      <c r="AY37" s="253">
        <v>92.172522576999995</v>
      </c>
      <c r="AZ37" s="253">
        <v>93.925527063000004</v>
      </c>
      <c r="BA37" s="253">
        <v>92.546739486000007</v>
      </c>
      <c r="BB37" s="253">
        <v>93.203914811000004</v>
      </c>
      <c r="BC37" s="253">
        <v>92.757702021</v>
      </c>
      <c r="BD37" s="253">
        <v>94.178401416</v>
      </c>
      <c r="BE37" s="253">
        <v>94.826229710000007</v>
      </c>
      <c r="BF37" s="253">
        <v>94.371881537999997</v>
      </c>
      <c r="BG37" s="253">
        <v>94.922888534999998</v>
      </c>
      <c r="BH37" s="253">
        <v>94.401217458999994</v>
      </c>
      <c r="BI37" s="410">
        <v>94.568250871000004</v>
      </c>
      <c r="BJ37" s="410">
        <v>94.515243478000002</v>
      </c>
      <c r="BK37" s="410">
        <v>93.910385269000002</v>
      </c>
      <c r="BL37" s="410">
        <v>94.700314053</v>
      </c>
      <c r="BM37" s="410">
        <v>94.286833642000005</v>
      </c>
      <c r="BN37" s="410">
        <v>94.623311917999999</v>
      </c>
      <c r="BO37" s="410">
        <v>94.239124820000001</v>
      </c>
      <c r="BP37" s="410">
        <v>95.532275712000001</v>
      </c>
      <c r="BQ37" s="410">
        <v>95.801130322999995</v>
      </c>
      <c r="BR37" s="410">
        <v>95.810306247</v>
      </c>
      <c r="BS37" s="410">
        <v>96.445742964999994</v>
      </c>
      <c r="BT37" s="410">
        <v>95.977909054999998</v>
      </c>
      <c r="BU37" s="410">
        <v>95.979208839999998</v>
      </c>
      <c r="BV37" s="410">
        <v>95.797450330000004</v>
      </c>
    </row>
    <row r="38" spans="1:74" ht="11.1" customHeight="1" x14ac:dyDescent="0.2">
      <c r="B38" s="173"/>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c r="AE38" s="253"/>
      <c r="AF38" s="253"/>
      <c r="AG38" s="253"/>
      <c r="AH38" s="253"/>
      <c r="AI38" s="253"/>
      <c r="AJ38" s="253"/>
      <c r="AK38" s="253"/>
      <c r="AL38" s="253"/>
      <c r="AM38" s="253"/>
      <c r="AN38" s="253"/>
      <c r="AO38" s="253"/>
      <c r="AP38" s="253"/>
      <c r="AQ38" s="253"/>
      <c r="AR38" s="253"/>
      <c r="AS38" s="253"/>
      <c r="AT38" s="253"/>
      <c r="AU38" s="253"/>
      <c r="AV38" s="253"/>
      <c r="AW38" s="253"/>
      <c r="AX38" s="253"/>
      <c r="AY38" s="253"/>
      <c r="AZ38" s="253"/>
      <c r="BA38" s="253"/>
      <c r="BB38" s="253"/>
      <c r="BC38" s="253"/>
      <c r="BD38" s="253"/>
      <c r="BE38" s="253"/>
      <c r="BF38" s="253"/>
      <c r="BG38" s="253"/>
      <c r="BH38" s="253"/>
      <c r="BI38" s="410"/>
      <c r="BJ38" s="410"/>
      <c r="BK38" s="410"/>
      <c r="BL38" s="410"/>
      <c r="BM38" s="410"/>
      <c r="BN38" s="410"/>
      <c r="BO38" s="410"/>
      <c r="BP38" s="410"/>
      <c r="BQ38" s="410"/>
      <c r="BR38" s="410"/>
      <c r="BS38" s="410"/>
      <c r="BT38" s="410"/>
      <c r="BU38" s="410"/>
      <c r="BV38" s="410"/>
    </row>
    <row r="39" spans="1:74" ht="11.1" customHeight="1" x14ac:dyDescent="0.2">
      <c r="B39" s="255" t="s">
        <v>1283</v>
      </c>
      <c r="C39" s="253"/>
      <c r="D39" s="253"/>
      <c r="E39" s="253"/>
      <c r="F39" s="253"/>
      <c r="G39" s="253"/>
      <c r="H39" s="253"/>
      <c r="I39" s="253"/>
      <c r="J39" s="253"/>
      <c r="K39" s="253"/>
      <c r="L39" s="253"/>
      <c r="M39" s="253"/>
      <c r="N39" s="253"/>
      <c r="O39" s="253"/>
      <c r="P39" s="253"/>
      <c r="Q39" s="253"/>
      <c r="R39" s="253"/>
      <c r="S39" s="253"/>
      <c r="T39" s="253"/>
      <c r="U39" s="253"/>
      <c r="V39" s="253"/>
      <c r="W39" s="253"/>
      <c r="X39" s="253"/>
      <c r="Y39" s="253"/>
      <c r="Z39" s="253"/>
      <c r="AA39" s="253"/>
      <c r="AB39" s="253"/>
      <c r="AC39" s="253"/>
      <c r="AD39" s="253"/>
      <c r="AE39" s="253"/>
      <c r="AF39" s="253"/>
      <c r="AG39" s="253"/>
      <c r="AH39" s="253"/>
      <c r="AI39" s="253"/>
      <c r="AJ39" s="253"/>
      <c r="AK39" s="253"/>
      <c r="AL39" s="253"/>
      <c r="AM39" s="253"/>
      <c r="AN39" s="253"/>
      <c r="AO39" s="253"/>
      <c r="AP39" s="253"/>
      <c r="AQ39" s="253"/>
      <c r="AR39" s="253"/>
      <c r="AS39" s="253"/>
      <c r="AT39" s="253"/>
      <c r="AU39" s="253"/>
      <c r="AV39" s="253"/>
      <c r="AW39" s="253"/>
      <c r="AX39" s="253"/>
      <c r="AY39" s="253"/>
      <c r="AZ39" s="253"/>
      <c r="BA39" s="253"/>
      <c r="BB39" s="253"/>
      <c r="BC39" s="253"/>
      <c r="BD39" s="253"/>
      <c r="BE39" s="253"/>
      <c r="BF39" s="253"/>
      <c r="BG39" s="253"/>
      <c r="BH39" s="253"/>
      <c r="BI39" s="410"/>
      <c r="BJ39" s="410"/>
      <c r="BK39" s="410"/>
      <c r="BL39" s="410"/>
      <c r="BM39" s="410"/>
      <c r="BN39" s="410"/>
      <c r="BO39" s="410"/>
      <c r="BP39" s="410"/>
      <c r="BQ39" s="410"/>
      <c r="BR39" s="410"/>
      <c r="BS39" s="410"/>
      <c r="BT39" s="410"/>
      <c r="BU39" s="410"/>
      <c r="BV39" s="410"/>
    </row>
    <row r="40" spans="1:74" ht="11.1" customHeight="1" x14ac:dyDescent="0.2">
      <c r="A40" s="162" t="s">
        <v>335</v>
      </c>
      <c r="B40" s="173" t="s">
        <v>738</v>
      </c>
      <c r="C40" s="253">
        <v>-0.49386325805999998</v>
      </c>
      <c r="D40" s="253">
        <v>1.0330092856999999</v>
      </c>
      <c r="E40" s="253">
        <v>0.13918961290000001</v>
      </c>
      <c r="F40" s="253">
        <v>-0.10537926667</v>
      </c>
      <c r="G40" s="253">
        <v>-0.88375154839000003</v>
      </c>
      <c r="H40" s="253">
        <v>-5.9142733332999999E-2</v>
      </c>
      <c r="I40" s="253">
        <v>-0.23067754838999999</v>
      </c>
      <c r="J40" s="253">
        <v>0.64406416128999999</v>
      </c>
      <c r="K40" s="253">
        <v>0.49177219999999999</v>
      </c>
      <c r="L40" s="253">
        <v>0.37069883870999998</v>
      </c>
      <c r="M40" s="253">
        <v>-2.2796133332999999E-2</v>
      </c>
      <c r="N40" s="253">
        <v>0.64642029032000003</v>
      </c>
      <c r="O40" s="253">
        <v>-0.72612209676999995</v>
      </c>
      <c r="P40" s="253">
        <v>0.17892168965999999</v>
      </c>
      <c r="Q40" s="253">
        <v>-0.51863767742</v>
      </c>
      <c r="R40" s="253">
        <v>-3.3271833333000003E-2</v>
      </c>
      <c r="S40" s="253">
        <v>-0.36571780645000002</v>
      </c>
      <c r="T40" s="253">
        <v>-0.47830139999999999</v>
      </c>
      <c r="U40" s="253">
        <v>-9.0764483871000001E-2</v>
      </c>
      <c r="V40" s="253">
        <v>0.40100445160999998</v>
      </c>
      <c r="W40" s="253">
        <v>-0.63133526666999995</v>
      </c>
      <c r="X40" s="253">
        <v>0.30386383871</v>
      </c>
      <c r="Y40" s="253">
        <v>-1.1201166667000001E-2</v>
      </c>
      <c r="Z40" s="253">
        <v>8.4884322580999996E-2</v>
      </c>
      <c r="AA40" s="253">
        <v>-9.8468193548000002E-2</v>
      </c>
      <c r="AB40" s="253">
        <v>0.73828785714</v>
      </c>
      <c r="AC40" s="253">
        <v>-9.2001483871000003E-2</v>
      </c>
      <c r="AD40" s="253">
        <v>-0.49130403333</v>
      </c>
      <c r="AE40" s="253">
        <v>-0.29076532257999999</v>
      </c>
      <c r="AF40" s="253">
        <v>-7.1705466667000006E-2</v>
      </c>
      <c r="AG40" s="253">
        <v>3.7225580644999999E-2</v>
      </c>
      <c r="AH40" s="253">
        <v>-0.16245916128999999</v>
      </c>
      <c r="AI40" s="253">
        <v>-0.35256283332999999</v>
      </c>
      <c r="AJ40" s="253">
        <v>0.75387612903000001</v>
      </c>
      <c r="AK40" s="253">
        <v>0.68790189999999996</v>
      </c>
      <c r="AL40" s="253">
        <v>0.90300209676999998</v>
      </c>
      <c r="AM40" s="253">
        <v>0.39591609677</v>
      </c>
      <c r="AN40" s="253">
        <v>-6.1612750000000001E-2</v>
      </c>
      <c r="AO40" s="253">
        <v>-0.26341035484000003</v>
      </c>
      <c r="AP40" s="253">
        <v>-0.92022246666999996</v>
      </c>
      <c r="AQ40" s="253">
        <v>-0.94167909676999995</v>
      </c>
      <c r="AR40" s="253">
        <v>-0.11071316667</v>
      </c>
      <c r="AS40" s="253">
        <v>-0.10552083871</v>
      </c>
      <c r="AT40" s="253">
        <v>-0.15245509676999999</v>
      </c>
      <c r="AU40" s="253">
        <v>-0.42055740000000003</v>
      </c>
      <c r="AV40" s="253">
        <v>0.18579887097</v>
      </c>
      <c r="AW40" s="253">
        <v>-0.34919003332999998</v>
      </c>
      <c r="AX40" s="253">
        <v>-0.48623967742000002</v>
      </c>
      <c r="AY40" s="253">
        <v>-0.47574874194</v>
      </c>
      <c r="AZ40" s="253">
        <v>-0.12782832143</v>
      </c>
      <c r="BA40" s="253">
        <v>-0.98524887097000002</v>
      </c>
      <c r="BB40" s="253">
        <v>-0.90038863332999997</v>
      </c>
      <c r="BC40" s="253">
        <v>-0.72762238710000005</v>
      </c>
      <c r="BD40" s="253">
        <v>-0.44307469999999999</v>
      </c>
      <c r="BE40" s="253">
        <v>8.4709580645000004E-2</v>
      </c>
      <c r="BF40" s="253">
        <v>-0.72786154838999995</v>
      </c>
      <c r="BG40" s="253">
        <v>-0.17936695467</v>
      </c>
      <c r="BH40" s="253">
        <v>3.3223196305000001E-2</v>
      </c>
      <c r="BI40" s="410">
        <v>0.29832548516000001</v>
      </c>
      <c r="BJ40" s="410">
        <v>0.86083870967999998</v>
      </c>
      <c r="BK40" s="410">
        <v>-0.23412903226000001</v>
      </c>
      <c r="BL40" s="410">
        <v>0.50034482758999999</v>
      </c>
      <c r="BM40" s="410">
        <v>7.6451612903000003E-3</v>
      </c>
      <c r="BN40" s="410">
        <v>-0.31863333332999999</v>
      </c>
      <c r="BO40" s="410">
        <v>-0.42580645161000003</v>
      </c>
      <c r="BP40" s="410">
        <v>5.1333333332999997E-2</v>
      </c>
      <c r="BQ40" s="410">
        <v>-0.11</v>
      </c>
      <c r="BR40" s="410">
        <v>6.8419354838999996E-2</v>
      </c>
      <c r="BS40" s="410">
        <v>-0.17823333332999999</v>
      </c>
      <c r="BT40" s="410">
        <v>0.55112903225999998</v>
      </c>
      <c r="BU40" s="410">
        <v>0.35833333333</v>
      </c>
      <c r="BV40" s="410">
        <v>0.77022580645000005</v>
      </c>
    </row>
    <row r="41" spans="1:74" ht="11.1" customHeight="1" x14ac:dyDescent="0.2">
      <c r="A41" s="162" t="s">
        <v>337</v>
      </c>
      <c r="B41" s="173" t="s">
        <v>739</v>
      </c>
      <c r="C41" s="253">
        <v>-1.3618064515999999</v>
      </c>
      <c r="D41" s="253">
        <v>1.5011428571000001</v>
      </c>
      <c r="E41" s="253">
        <v>0.54212903225999998</v>
      </c>
      <c r="F41" s="253">
        <v>-0.84583333332999999</v>
      </c>
      <c r="G41" s="253">
        <v>0.23916129032</v>
      </c>
      <c r="H41" s="253">
        <v>0.29459999999999997</v>
      </c>
      <c r="I41" s="253">
        <v>0.15732258064999999</v>
      </c>
      <c r="J41" s="253">
        <v>5.2580645162000001E-3</v>
      </c>
      <c r="K41" s="253">
        <v>0.63070000000000004</v>
      </c>
      <c r="L41" s="253">
        <v>0.35670967741999998</v>
      </c>
      <c r="M41" s="253">
        <v>-0.47039999999999998</v>
      </c>
      <c r="N41" s="253">
        <v>0.98861290322999995</v>
      </c>
      <c r="O41" s="253">
        <v>-1.1182258064999999</v>
      </c>
      <c r="P41" s="253">
        <v>0.37941379310000001</v>
      </c>
      <c r="Q41" s="253">
        <v>0.3265483871</v>
      </c>
      <c r="R41" s="253">
        <v>-0.51870000000000005</v>
      </c>
      <c r="S41" s="253">
        <v>0.13080645161000001</v>
      </c>
      <c r="T41" s="253">
        <v>0.19980000000000001</v>
      </c>
      <c r="U41" s="253">
        <v>-0.88751612902999999</v>
      </c>
      <c r="V41" s="253">
        <v>-0.39593548386999999</v>
      </c>
      <c r="W41" s="253">
        <v>0.19853333333000001</v>
      </c>
      <c r="X41" s="253">
        <v>0.82477419355000003</v>
      </c>
      <c r="Y41" s="253">
        <v>6.7966666667000006E-2</v>
      </c>
      <c r="Z41" s="253">
        <v>0.69658064515999996</v>
      </c>
      <c r="AA41" s="253">
        <v>-0.61954838710000004</v>
      </c>
      <c r="AB41" s="253">
        <v>0.12985714286</v>
      </c>
      <c r="AC41" s="253">
        <v>-0.60125806451999997</v>
      </c>
      <c r="AD41" s="253">
        <v>0.27743333332999998</v>
      </c>
      <c r="AE41" s="253">
        <v>1.1383870968000001</v>
      </c>
      <c r="AF41" s="253">
        <v>-0.25416666666999999</v>
      </c>
      <c r="AG41" s="253">
        <v>-0.46722580645</v>
      </c>
      <c r="AH41" s="253">
        <v>3.7709677418999998E-2</v>
      </c>
      <c r="AI41" s="253">
        <v>-0.55073333332999996</v>
      </c>
      <c r="AJ41" s="253">
        <v>0.38451612902999999</v>
      </c>
      <c r="AK41" s="253">
        <v>0.99980000000000002</v>
      </c>
      <c r="AL41" s="253">
        <v>0.58054838710000001</v>
      </c>
      <c r="AM41" s="253">
        <v>-0.81122580644999998</v>
      </c>
      <c r="AN41" s="253">
        <v>-0.18439285714</v>
      </c>
      <c r="AO41" s="253">
        <v>8.2870967742000007E-2</v>
      </c>
      <c r="AP41" s="253">
        <v>0.46143333332999997</v>
      </c>
      <c r="AQ41" s="253">
        <v>-1.1526451612999999</v>
      </c>
      <c r="AR41" s="253">
        <v>0.66890000000000005</v>
      </c>
      <c r="AS41" s="253">
        <v>-0.31196774193999999</v>
      </c>
      <c r="AT41" s="253">
        <v>-1.3000322580999999</v>
      </c>
      <c r="AU41" s="253">
        <v>0.12740000000000001</v>
      </c>
      <c r="AV41" s="253">
        <v>0.43867741934999999</v>
      </c>
      <c r="AW41" s="253">
        <v>0.28993333332999999</v>
      </c>
      <c r="AX41" s="253">
        <v>0.27480645161</v>
      </c>
      <c r="AY41" s="253">
        <v>-0.10322580645</v>
      </c>
      <c r="AZ41" s="253">
        <v>0.36364285714</v>
      </c>
      <c r="BA41" s="253">
        <v>-0.76390322581000003</v>
      </c>
      <c r="BB41" s="253">
        <v>-0.39096372300999999</v>
      </c>
      <c r="BC41" s="253">
        <v>-0.53003303478999997</v>
      </c>
      <c r="BD41" s="253">
        <v>-0.50014838006999995</v>
      </c>
      <c r="BE41" s="253">
        <v>-0.57766016762000005</v>
      </c>
      <c r="BF41" s="253">
        <v>-0.56066477653000002</v>
      </c>
      <c r="BG41" s="253">
        <v>-0.31976739154</v>
      </c>
      <c r="BH41" s="253">
        <v>-0.58286217829999998</v>
      </c>
      <c r="BI41" s="410">
        <v>-0.51266610445000005</v>
      </c>
      <c r="BJ41" s="410">
        <v>-0.65589890954999996</v>
      </c>
      <c r="BK41" s="410">
        <v>-0.19324774208000001</v>
      </c>
      <c r="BL41" s="410">
        <v>-0.13433904577</v>
      </c>
      <c r="BM41" s="410">
        <v>-0.11620855649</v>
      </c>
      <c r="BN41" s="410">
        <v>1.4646594378E-2</v>
      </c>
      <c r="BO41" s="410">
        <v>-0.26081451477000001</v>
      </c>
      <c r="BP41" s="410">
        <v>-5.2935709940999998E-2</v>
      </c>
      <c r="BQ41" s="410">
        <v>-7.8517804430999996E-2</v>
      </c>
      <c r="BR41" s="410">
        <v>-0.24810472709</v>
      </c>
      <c r="BS41" s="410">
        <v>0.11711143076</v>
      </c>
      <c r="BT41" s="410">
        <v>-0.43280395215</v>
      </c>
      <c r="BU41" s="410">
        <v>-0.26444271875999997</v>
      </c>
      <c r="BV41" s="410">
        <v>-0.4162210516</v>
      </c>
    </row>
    <row r="42" spans="1:74" ht="11.1" customHeight="1" x14ac:dyDescent="0.2">
      <c r="A42" s="162" t="s">
        <v>338</v>
      </c>
      <c r="B42" s="173" t="s">
        <v>740</v>
      </c>
      <c r="C42" s="253">
        <v>-0.19446252634</v>
      </c>
      <c r="D42" s="253">
        <v>-0.84096399624999996</v>
      </c>
      <c r="E42" s="253">
        <v>0.76782848270000004</v>
      </c>
      <c r="F42" s="253">
        <v>0.68713119802</v>
      </c>
      <c r="G42" s="253">
        <v>0.70219884744000005</v>
      </c>
      <c r="H42" s="253">
        <v>0.47019560297000002</v>
      </c>
      <c r="I42" s="253">
        <v>0.32696592931000001</v>
      </c>
      <c r="J42" s="253">
        <v>0.51644342441000002</v>
      </c>
      <c r="K42" s="253">
        <v>0.96499407135000004</v>
      </c>
      <c r="L42" s="253">
        <v>-0.26483008956999998</v>
      </c>
      <c r="M42" s="253">
        <v>1.5953935549</v>
      </c>
      <c r="N42" s="253">
        <v>-1.5361941450000001</v>
      </c>
      <c r="O42" s="253">
        <v>-1.0827706841</v>
      </c>
      <c r="P42" s="253">
        <v>-0.60170073354999998</v>
      </c>
      <c r="Q42" s="253">
        <v>-0.9855550381</v>
      </c>
      <c r="R42" s="253">
        <v>-1.8805628765</v>
      </c>
      <c r="S42" s="253">
        <v>-0.10156180201999999</v>
      </c>
      <c r="T42" s="253">
        <v>1.2986330643999999</v>
      </c>
      <c r="U42" s="253">
        <v>1.2824452304</v>
      </c>
      <c r="V42" s="253">
        <v>1.3960808959</v>
      </c>
      <c r="W42" s="253">
        <v>1.0332730826000001</v>
      </c>
      <c r="X42" s="253">
        <v>-0.14385618175000001</v>
      </c>
      <c r="Y42" s="253">
        <v>1.0185937316</v>
      </c>
      <c r="Z42" s="253">
        <v>-0.47271947033</v>
      </c>
      <c r="AA42" s="253">
        <v>1.2965452753</v>
      </c>
      <c r="AB42" s="253">
        <v>0.59483853275999998</v>
      </c>
      <c r="AC42" s="253">
        <v>0.56321953330999996</v>
      </c>
      <c r="AD42" s="253">
        <v>0.35717428837999998</v>
      </c>
      <c r="AE42" s="253">
        <v>-1.2362433799999999</v>
      </c>
      <c r="AF42" s="253">
        <v>-0.16207575216</v>
      </c>
      <c r="AG42" s="253">
        <v>1.0013622492000001</v>
      </c>
      <c r="AH42" s="253">
        <v>0.43990269940999999</v>
      </c>
      <c r="AI42" s="253">
        <v>1.4490247452</v>
      </c>
      <c r="AJ42" s="253">
        <v>-0.27644654080999997</v>
      </c>
      <c r="AK42" s="253">
        <v>-0.50403705693</v>
      </c>
      <c r="AL42" s="253">
        <v>-1.0369772456999999</v>
      </c>
      <c r="AM42" s="253">
        <v>-6.1512415853999997E-2</v>
      </c>
      <c r="AN42" s="253">
        <v>0.12542292557000001</v>
      </c>
      <c r="AO42" s="253">
        <v>-0.60104675396999996</v>
      </c>
      <c r="AP42" s="253">
        <v>0.10136352866999999</v>
      </c>
      <c r="AQ42" s="253">
        <v>1.1416962509999999</v>
      </c>
      <c r="AR42" s="253">
        <v>-1.3188216230000001</v>
      </c>
      <c r="AS42" s="253">
        <v>0.73128464532000004</v>
      </c>
      <c r="AT42" s="253">
        <v>0.73071606979000003</v>
      </c>
      <c r="AU42" s="253">
        <v>-0.36732131960999997</v>
      </c>
      <c r="AV42" s="253">
        <v>-2.2905507344</v>
      </c>
      <c r="AW42" s="253">
        <v>-1.9176966500999999</v>
      </c>
      <c r="AX42" s="253">
        <v>-1.4754348112</v>
      </c>
      <c r="AY42" s="253">
        <v>-1.4063359439000001</v>
      </c>
      <c r="AZ42" s="253">
        <v>-0.48012584305</v>
      </c>
      <c r="BA42" s="253">
        <v>-0.66302060276999997</v>
      </c>
      <c r="BB42" s="253">
        <v>-0.70805617359999995</v>
      </c>
      <c r="BC42" s="253">
        <v>-0.98235859779000001</v>
      </c>
      <c r="BD42" s="253">
        <v>-0.90710503674999998</v>
      </c>
      <c r="BE42" s="253">
        <v>-1.0450694758000001</v>
      </c>
      <c r="BF42" s="253">
        <v>-1.0172877871999999</v>
      </c>
      <c r="BG42" s="253">
        <v>-0.56988550272000005</v>
      </c>
      <c r="BH42" s="253">
        <v>-1.0283006977</v>
      </c>
      <c r="BI42" s="410">
        <v>-0.90062716887000005</v>
      </c>
      <c r="BJ42" s="410">
        <v>-1.1258148239000001</v>
      </c>
      <c r="BK42" s="410">
        <v>-0.33766138966999998</v>
      </c>
      <c r="BL42" s="410">
        <v>-0.22760732223999999</v>
      </c>
      <c r="BM42" s="410">
        <v>-0.20136798469</v>
      </c>
      <c r="BN42" s="410">
        <v>2.7153111043999999E-2</v>
      </c>
      <c r="BO42" s="410">
        <v>-0.49482616452</v>
      </c>
      <c r="BP42" s="410">
        <v>-9.8299402500999999E-2</v>
      </c>
      <c r="BQ42" s="410">
        <v>-0.14541935581000001</v>
      </c>
      <c r="BR42" s="410">
        <v>-0.46080596868000001</v>
      </c>
      <c r="BS42" s="410">
        <v>0.21364141551999999</v>
      </c>
      <c r="BT42" s="410">
        <v>-0.78160487700000003</v>
      </c>
      <c r="BU42" s="410">
        <v>-0.47556584902999999</v>
      </c>
      <c r="BV42" s="410">
        <v>-0.73159398140999998</v>
      </c>
    </row>
    <row r="43" spans="1:74" ht="11.1" customHeight="1" x14ac:dyDescent="0.2">
      <c r="A43" s="162" t="s">
        <v>339</v>
      </c>
      <c r="B43" s="173" t="s">
        <v>741</v>
      </c>
      <c r="C43" s="253">
        <v>-2.0501322360000001</v>
      </c>
      <c r="D43" s="253">
        <v>1.6931881466000001</v>
      </c>
      <c r="E43" s="253">
        <v>1.4491471279000001</v>
      </c>
      <c r="F43" s="253">
        <v>-0.26408140198000002</v>
      </c>
      <c r="G43" s="253">
        <v>5.7608589375999997E-2</v>
      </c>
      <c r="H43" s="253">
        <v>0.70565286962999996</v>
      </c>
      <c r="I43" s="253">
        <v>0.25361096157000002</v>
      </c>
      <c r="J43" s="253">
        <v>1.1657656502</v>
      </c>
      <c r="K43" s="253">
        <v>2.0874662713999999</v>
      </c>
      <c r="L43" s="253">
        <v>0.46257842655999998</v>
      </c>
      <c r="M43" s="253">
        <v>1.1021974215999999</v>
      </c>
      <c r="N43" s="253">
        <v>9.8839048531999998E-2</v>
      </c>
      <c r="O43" s="253">
        <v>-2.9271185872999999</v>
      </c>
      <c r="P43" s="253">
        <v>-4.3365250789999997E-2</v>
      </c>
      <c r="Q43" s="253">
        <v>-1.1776443284</v>
      </c>
      <c r="R43" s="253">
        <v>-2.4325347098000001</v>
      </c>
      <c r="S43" s="253">
        <v>-0.33647315686000001</v>
      </c>
      <c r="T43" s="253">
        <v>1.0201316644</v>
      </c>
      <c r="U43" s="253">
        <v>0.30416461747000001</v>
      </c>
      <c r="V43" s="253">
        <v>1.4011498636999999</v>
      </c>
      <c r="W43" s="253">
        <v>0.60047114924</v>
      </c>
      <c r="X43" s="253">
        <v>0.98478185051</v>
      </c>
      <c r="Y43" s="253">
        <v>1.0753592316</v>
      </c>
      <c r="Z43" s="253">
        <v>0.30874549741000001</v>
      </c>
      <c r="AA43" s="253">
        <v>0.57852869466000001</v>
      </c>
      <c r="AB43" s="253">
        <v>1.4629835328</v>
      </c>
      <c r="AC43" s="253">
        <v>-0.13004001506999999</v>
      </c>
      <c r="AD43" s="253">
        <v>0.14330358838000001</v>
      </c>
      <c r="AE43" s="253">
        <v>-0.38862160581999999</v>
      </c>
      <c r="AF43" s="253">
        <v>-0.48794788549000001</v>
      </c>
      <c r="AG43" s="253">
        <v>0.57136202335999997</v>
      </c>
      <c r="AH43" s="253">
        <v>0.31515321553999998</v>
      </c>
      <c r="AI43" s="253">
        <v>0.54572857858000001</v>
      </c>
      <c r="AJ43" s="253">
        <v>0.86194571725000002</v>
      </c>
      <c r="AK43" s="253">
        <v>1.1836648431000001</v>
      </c>
      <c r="AL43" s="253">
        <v>0.4465732382</v>
      </c>
      <c r="AM43" s="253">
        <v>-0.47682212552999997</v>
      </c>
      <c r="AN43" s="253">
        <v>-0.12058268158</v>
      </c>
      <c r="AO43" s="253">
        <v>-0.78158614107000002</v>
      </c>
      <c r="AP43" s="253">
        <v>-0.35742560466000001</v>
      </c>
      <c r="AQ43" s="253">
        <v>-0.95262800706999995</v>
      </c>
      <c r="AR43" s="253">
        <v>-0.76063478968999998</v>
      </c>
      <c r="AS43" s="253">
        <v>0.31379606467999999</v>
      </c>
      <c r="AT43" s="253">
        <v>-0.72177128504999999</v>
      </c>
      <c r="AU43" s="253">
        <v>-0.66047871961000004</v>
      </c>
      <c r="AV43" s="253">
        <v>-1.6660744440999999</v>
      </c>
      <c r="AW43" s="253">
        <v>-1.9769533501000001</v>
      </c>
      <c r="AX43" s="253">
        <v>-1.686868037</v>
      </c>
      <c r="AY43" s="253">
        <v>-1.9853104923</v>
      </c>
      <c r="AZ43" s="253">
        <v>-0.24431130734000001</v>
      </c>
      <c r="BA43" s="253">
        <v>-2.4121726995000001</v>
      </c>
      <c r="BB43" s="253">
        <v>-1.9994085299</v>
      </c>
      <c r="BC43" s="253">
        <v>-2.2400140196999998</v>
      </c>
      <c r="BD43" s="253">
        <v>-1.8503281168000001</v>
      </c>
      <c r="BE43" s="253">
        <v>-1.5380200628</v>
      </c>
      <c r="BF43" s="253">
        <v>-2.3058141121000002</v>
      </c>
      <c r="BG43" s="253">
        <v>-1.0690198489</v>
      </c>
      <c r="BH43" s="253">
        <v>-1.5779396797</v>
      </c>
      <c r="BI43" s="410">
        <v>-1.1149677882</v>
      </c>
      <c r="BJ43" s="410">
        <v>-0.92087502379999997</v>
      </c>
      <c r="BK43" s="410">
        <v>-0.76503816401000002</v>
      </c>
      <c r="BL43" s="410">
        <v>0.13839845957999999</v>
      </c>
      <c r="BM43" s="410">
        <v>-0.30993137989000002</v>
      </c>
      <c r="BN43" s="410">
        <v>-0.27683362790999999</v>
      </c>
      <c r="BO43" s="410">
        <v>-1.1814471309000001</v>
      </c>
      <c r="BP43" s="410">
        <v>-9.9901779107999994E-2</v>
      </c>
      <c r="BQ43" s="410">
        <v>-0.33393716023999997</v>
      </c>
      <c r="BR43" s="410">
        <v>-0.64049134093000004</v>
      </c>
      <c r="BS43" s="410">
        <v>0.15251951294999999</v>
      </c>
      <c r="BT43" s="410">
        <v>-0.66327979689000005</v>
      </c>
      <c r="BU43" s="410">
        <v>-0.38167523446000001</v>
      </c>
      <c r="BV43" s="410">
        <v>-0.37758922655999999</v>
      </c>
    </row>
    <row r="44" spans="1:74" ht="11.1" customHeight="1" x14ac:dyDescent="0.2">
      <c r="B44" s="17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253"/>
      <c r="AC44" s="253"/>
      <c r="AD44" s="253"/>
      <c r="AE44" s="253"/>
      <c r="AF44" s="253"/>
      <c r="AG44" s="253"/>
      <c r="AH44" s="253"/>
      <c r="AI44" s="253"/>
      <c r="AJ44" s="253"/>
      <c r="AK44" s="253"/>
      <c r="AL44" s="253"/>
      <c r="AM44" s="253"/>
      <c r="AN44" s="253"/>
      <c r="AO44" s="253"/>
      <c r="AP44" s="253"/>
      <c r="AQ44" s="253"/>
      <c r="AR44" s="253"/>
      <c r="AS44" s="253"/>
      <c r="AT44" s="253"/>
      <c r="AU44" s="253"/>
      <c r="AV44" s="253"/>
      <c r="AW44" s="253"/>
      <c r="AX44" s="253"/>
      <c r="AY44" s="253"/>
      <c r="AZ44" s="253"/>
      <c r="BA44" s="253"/>
      <c r="BB44" s="253"/>
      <c r="BC44" s="253"/>
      <c r="BD44" s="253"/>
      <c r="BE44" s="253"/>
      <c r="BF44" s="253"/>
      <c r="BG44" s="253"/>
      <c r="BH44" s="253"/>
      <c r="BI44" s="410"/>
      <c r="BJ44" s="410"/>
      <c r="BK44" s="410"/>
      <c r="BL44" s="410"/>
      <c r="BM44" s="410"/>
      <c r="BN44" s="410"/>
      <c r="BO44" s="410"/>
      <c r="BP44" s="410"/>
      <c r="BQ44" s="410"/>
      <c r="BR44" s="410"/>
      <c r="BS44" s="410"/>
      <c r="BT44" s="410"/>
      <c r="BU44" s="410"/>
      <c r="BV44" s="410"/>
    </row>
    <row r="45" spans="1:74" ht="11.1" customHeight="1" x14ac:dyDescent="0.2">
      <c r="B45" s="65" t="s">
        <v>1284</v>
      </c>
      <c r="C45" s="253"/>
      <c r="D45" s="253"/>
      <c r="E45" s="253"/>
      <c r="F45" s="253"/>
      <c r="G45" s="253"/>
      <c r="H45" s="253"/>
      <c r="I45" s="253"/>
      <c r="J45" s="253"/>
      <c r="K45" s="253"/>
      <c r="L45" s="253"/>
      <c r="M45" s="253"/>
      <c r="N45" s="253"/>
      <c r="O45" s="253"/>
      <c r="P45" s="253"/>
      <c r="Q45" s="253"/>
      <c r="R45" s="253"/>
      <c r="S45" s="253"/>
      <c r="T45" s="253"/>
      <c r="U45" s="253"/>
      <c r="V45" s="253"/>
      <c r="W45" s="253"/>
      <c r="X45" s="253"/>
      <c r="Y45" s="253"/>
      <c r="Z45" s="253"/>
      <c r="AA45" s="253"/>
      <c r="AB45" s="253"/>
      <c r="AC45" s="253"/>
      <c r="AD45" s="253"/>
      <c r="AE45" s="253"/>
      <c r="AF45" s="253"/>
      <c r="AG45" s="253"/>
      <c r="AH45" s="253"/>
      <c r="AI45" s="253"/>
      <c r="AJ45" s="253"/>
      <c r="AK45" s="253"/>
      <c r="AL45" s="253"/>
      <c r="AM45" s="253"/>
      <c r="AN45" s="253"/>
      <c r="AO45" s="253"/>
      <c r="AP45" s="253"/>
      <c r="AQ45" s="253"/>
      <c r="AR45" s="253"/>
      <c r="AS45" s="253"/>
      <c r="AT45" s="253"/>
      <c r="AU45" s="253"/>
      <c r="AV45" s="253"/>
      <c r="AW45" s="253"/>
      <c r="AX45" s="253"/>
      <c r="AY45" s="253"/>
      <c r="AZ45" s="253"/>
      <c r="BA45" s="253"/>
      <c r="BB45" s="253"/>
      <c r="BC45" s="253"/>
      <c r="BD45" s="253"/>
      <c r="BE45" s="253"/>
      <c r="BF45" s="253"/>
      <c r="BG45" s="253"/>
      <c r="BH45" s="253"/>
      <c r="BI45" s="410"/>
      <c r="BJ45" s="410"/>
      <c r="BK45" s="410"/>
      <c r="BL45" s="410"/>
      <c r="BM45" s="410"/>
      <c r="BN45" s="410"/>
      <c r="BO45" s="410"/>
      <c r="BP45" s="410"/>
      <c r="BQ45" s="410"/>
      <c r="BR45" s="410"/>
      <c r="BS45" s="410"/>
      <c r="BT45" s="410"/>
      <c r="BU45" s="410"/>
      <c r="BV45" s="410"/>
    </row>
    <row r="46" spans="1:74" ht="11.1" customHeight="1" x14ac:dyDescent="0.2">
      <c r="A46" s="162" t="s">
        <v>737</v>
      </c>
      <c r="B46" s="173" t="s">
        <v>330</v>
      </c>
      <c r="C46" s="258">
        <v>1082.865761</v>
      </c>
      <c r="D46" s="258">
        <v>1053.942501</v>
      </c>
      <c r="E46" s="258">
        <v>1049.6276230000001</v>
      </c>
      <c r="F46" s="258">
        <v>1052.7890010000001</v>
      </c>
      <c r="G46" s="258">
        <v>1080.185299</v>
      </c>
      <c r="H46" s="258">
        <v>1081.970581</v>
      </c>
      <c r="I46" s="258">
        <v>1097.4375849999999</v>
      </c>
      <c r="J46" s="258">
        <v>1099.2305960000001</v>
      </c>
      <c r="K46" s="258">
        <v>1084.98243</v>
      </c>
      <c r="L46" s="258">
        <v>1073.4907659999999</v>
      </c>
      <c r="M46" s="258">
        <v>1074.1746499999999</v>
      </c>
      <c r="N46" s="258">
        <v>1054.1356209999999</v>
      </c>
      <c r="O46" s="258">
        <v>1076.6454060000001</v>
      </c>
      <c r="P46" s="258">
        <v>1071.4566769999999</v>
      </c>
      <c r="Q46" s="258">
        <v>1087.534445</v>
      </c>
      <c r="R46" s="258">
        <v>1088.5326</v>
      </c>
      <c r="S46" s="258">
        <v>1099.869852</v>
      </c>
      <c r="T46" s="258">
        <v>1114.2188940000001</v>
      </c>
      <c r="U46" s="258">
        <v>1117.0335930000001</v>
      </c>
      <c r="V46" s="258">
        <v>1104.602455</v>
      </c>
      <c r="W46" s="258">
        <v>1124.5405129999999</v>
      </c>
      <c r="X46" s="258">
        <v>1115.1207340000001</v>
      </c>
      <c r="Y46" s="258">
        <v>1115.4567689999999</v>
      </c>
      <c r="Z46" s="258">
        <v>1112.5093549999999</v>
      </c>
      <c r="AA46" s="258">
        <v>1115.0248690000001</v>
      </c>
      <c r="AB46" s="258">
        <v>1094.188809</v>
      </c>
      <c r="AC46" s="258">
        <v>1097.040855</v>
      </c>
      <c r="AD46" s="258">
        <v>1111.779976</v>
      </c>
      <c r="AE46" s="258">
        <v>1120.7937010000001</v>
      </c>
      <c r="AF46" s="258">
        <v>1122.9448649999999</v>
      </c>
      <c r="AG46" s="258">
        <v>1121.790872</v>
      </c>
      <c r="AH46" s="258">
        <v>1126.827106</v>
      </c>
      <c r="AI46" s="258">
        <v>1137.4039909999999</v>
      </c>
      <c r="AJ46" s="258">
        <v>1114.033831</v>
      </c>
      <c r="AK46" s="258">
        <v>1093.3967740000001</v>
      </c>
      <c r="AL46" s="258">
        <v>1065.4037089999999</v>
      </c>
      <c r="AM46" s="258">
        <v>1053.13031</v>
      </c>
      <c r="AN46" s="258">
        <v>1054.8554670000001</v>
      </c>
      <c r="AO46" s="258">
        <v>1063.0611879999999</v>
      </c>
      <c r="AP46" s="258">
        <v>1093.281862</v>
      </c>
      <c r="AQ46" s="258">
        <v>1124.816914</v>
      </c>
      <c r="AR46" s="258">
        <v>1128.1383089999999</v>
      </c>
      <c r="AS46" s="258">
        <v>1131.409455</v>
      </c>
      <c r="AT46" s="258">
        <v>1136.135563</v>
      </c>
      <c r="AU46" s="258">
        <v>1148.755285</v>
      </c>
      <c r="AV46" s="258">
        <v>1142.9985200000001</v>
      </c>
      <c r="AW46" s="258">
        <v>1153.4772210000001</v>
      </c>
      <c r="AX46" s="258">
        <v>1168.5546509999999</v>
      </c>
      <c r="AY46" s="258">
        <v>1183.3058619999999</v>
      </c>
      <c r="AZ46" s="258">
        <v>1186.8880549999999</v>
      </c>
      <c r="BA46" s="258">
        <v>1217.4337700000001</v>
      </c>
      <c r="BB46" s="258">
        <v>1244.448429</v>
      </c>
      <c r="BC46" s="258">
        <v>1265.6067230000001</v>
      </c>
      <c r="BD46" s="258">
        <v>1277.3529639999999</v>
      </c>
      <c r="BE46" s="258">
        <v>1273.4839669999999</v>
      </c>
      <c r="BF46" s="258">
        <v>1296.0516749999999</v>
      </c>
      <c r="BG46" s="258">
        <v>1301.4346836</v>
      </c>
      <c r="BH46" s="258">
        <v>1300.4057646000001</v>
      </c>
      <c r="BI46" s="342">
        <v>1291.4559999999999</v>
      </c>
      <c r="BJ46" s="342">
        <v>1264.77</v>
      </c>
      <c r="BK46" s="342">
        <v>1272.028</v>
      </c>
      <c r="BL46" s="342">
        <v>1257.518</v>
      </c>
      <c r="BM46" s="342">
        <v>1257.2809999999999</v>
      </c>
      <c r="BN46" s="342">
        <v>1266.8399999999999</v>
      </c>
      <c r="BO46" s="342">
        <v>1280.04</v>
      </c>
      <c r="BP46" s="342">
        <v>1278.5</v>
      </c>
      <c r="BQ46" s="342">
        <v>1281.9100000000001</v>
      </c>
      <c r="BR46" s="342">
        <v>1279.789</v>
      </c>
      <c r="BS46" s="342">
        <v>1285.136</v>
      </c>
      <c r="BT46" s="342">
        <v>1268.0509999999999</v>
      </c>
      <c r="BU46" s="342">
        <v>1257.3009999999999</v>
      </c>
      <c r="BV46" s="342">
        <v>1233.424</v>
      </c>
    </row>
    <row r="47" spans="1:74" ht="11.1" customHeight="1" x14ac:dyDescent="0.2">
      <c r="A47" s="162" t="s">
        <v>334</v>
      </c>
      <c r="B47" s="257" t="s">
        <v>333</v>
      </c>
      <c r="C47" s="256">
        <v>2730.0547609999999</v>
      </c>
      <c r="D47" s="256">
        <v>2658.5805009999999</v>
      </c>
      <c r="E47" s="256">
        <v>2637.2656229999998</v>
      </c>
      <c r="F47" s="256">
        <v>2664.5930010000002</v>
      </c>
      <c r="G47" s="256">
        <v>2684.3532989999999</v>
      </c>
      <c r="H47" s="256">
        <v>2675.693581</v>
      </c>
      <c r="I47" s="256">
        <v>2691.1745850000002</v>
      </c>
      <c r="J47" s="256">
        <v>2692.0645960000002</v>
      </c>
      <c r="K47" s="256">
        <v>2659.4924299999998</v>
      </c>
      <c r="L47" s="256">
        <v>2635.7827659999998</v>
      </c>
      <c r="M47" s="256">
        <v>2647.7916500000001</v>
      </c>
      <c r="N47" s="256">
        <v>2594.9226210000002</v>
      </c>
      <c r="O47" s="256">
        <v>2653.5294060000001</v>
      </c>
      <c r="P47" s="256">
        <v>2637.5646769999998</v>
      </c>
      <c r="Q47" s="256">
        <v>2642.2114449999999</v>
      </c>
      <c r="R47" s="256">
        <v>2658.8735999999999</v>
      </c>
      <c r="S47" s="256">
        <v>2666.3338520000002</v>
      </c>
      <c r="T47" s="256">
        <v>2671.6808940000001</v>
      </c>
      <c r="U47" s="256">
        <v>2701.461593</v>
      </c>
      <c r="V47" s="256">
        <v>2699.976455</v>
      </c>
      <c r="W47" s="256">
        <v>2711.5145130000001</v>
      </c>
      <c r="X47" s="256">
        <v>2677.7637340000001</v>
      </c>
      <c r="Y47" s="256">
        <v>2674.5547689999999</v>
      </c>
      <c r="Z47" s="256">
        <v>2645.5693550000001</v>
      </c>
      <c r="AA47" s="256">
        <v>2655.9828689999999</v>
      </c>
      <c r="AB47" s="256">
        <v>2628.5238089999998</v>
      </c>
      <c r="AC47" s="256">
        <v>2650.3508550000001</v>
      </c>
      <c r="AD47" s="256">
        <v>2660.8629759999999</v>
      </c>
      <c r="AE47" s="256">
        <v>2634.4997010000002</v>
      </c>
      <c r="AF47" s="256">
        <v>2644.2988650000002</v>
      </c>
      <c r="AG47" s="256">
        <v>2657.9138720000001</v>
      </c>
      <c r="AH47" s="256">
        <v>2660.2611059999999</v>
      </c>
      <c r="AI47" s="256">
        <v>2682.9349910000001</v>
      </c>
      <c r="AJ47" s="256">
        <v>2646.6928309999998</v>
      </c>
      <c r="AK47" s="256">
        <v>2595.158774</v>
      </c>
      <c r="AL47" s="256">
        <v>2549.7717090000001</v>
      </c>
      <c r="AM47" s="256">
        <v>2563.3833100000002</v>
      </c>
      <c r="AN47" s="256">
        <v>2569.4114669999999</v>
      </c>
      <c r="AO47" s="256">
        <v>2575.2431879999999</v>
      </c>
      <c r="AP47" s="256">
        <v>2590.1758620000001</v>
      </c>
      <c r="AQ47" s="256">
        <v>2654.2069139999999</v>
      </c>
      <c r="AR47" s="256">
        <v>2641.9943090000002</v>
      </c>
      <c r="AS47" s="256">
        <v>2654.195455</v>
      </c>
      <c r="AT47" s="256">
        <v>2699.1035630000001</v>
      </c>
      <c r="AU47" s="256">
        <v>2710.984285</v>
      </c>
      <c r="AV47" s="256">
        <v>2693.1345200000001</v>
      </c>
      <c r="AW47" s="256">
        <v>2693.6792209999999</v>
      </c>
      <c r="AX47" s="256">
        <v>2698.4896509999999</v>
      </c>
      <c r="AY47" s="256">
        <v>2719.5118619999998</v>
      </c>
      <c r="AZ47" s="256">
        <v>2712.0510549999999</v>
      </c>
      <c r="BA47" s="256">
        <v>2762.8437699999999</v>
      </c>
      <c r="BB47" s="256">
        <v>2801.5873406999999</v>
      </c>
      <c r="BC47" s="256">
        <v>2839.1766588</v>
      </c>
      <c r="BD47" s="256">
        <v>2865.9273512</v>
      </c>
      <c r="BE47" s="256">
        <v>2879.9658193999999</v>
      </c>
      <c r="BF47" s="256">
        <v>2919.9141353999999</v>
      </c>
      <c r="BG47" s="256">
        <v>2934.8901658</v>
      </c>
      <c r="BH47" s="256">
        <v>2951.9299743000001</v>
      </c>
      <c r="BI47" s="343">
        <v>2958.3601927999998</v>
      </c>
      <c r="BJ47" s="343">
        <v>2952.007059</v>
      </c>
      <c r="BK47" s="343">
        <v>2965.2557390000002</v>
      </c>
      <c r="BL47" s="343">
        <v>2954.6415714</v>
      </c>
      <c r="BM47" s="343">
        <v>2958.0070366</v>
      </c>
      <c r="BN47" s="343">
        <v>2967.1266387999999</v>
      </c>
      <c r="BO47" s="343">
        <v>2988.4118887999998</v>
      </c>
      <c r="BP47" s="343">
        <v>2988.4599601</v>
      </c>
      <c r="BQ47" s="343">
        <v>2994.3040120000001</v>
      </c>
      <c r="BR47" s="343">
        <v>2999.8742585</v>
      </c>
      <c r="BS47" s="343">
        <v>3001.7079156</v>
      </c>
      <c r="BT47" s="343">
        <v>2998.0398381</v>
      </c>
      <c r="BU47" s="343">
        <v>2995.2231197000001</v>
      </c>
      <c r="BV47" s="343">
        <v>2984.2489722999999</v>
      </c>
    </row>
    <row r="48" spans="1:74" ht="11.1" customHeight="1" x14ac:dyDescent="0.2">
      <c r="BK48" s="412"/>
      <c r="BL48" s="412"/>
      <c r="BM48" s="412"/>
      <c r="BN48" s="412"/>
      <c r="BO48" s="412"/>
      <c r="BP48" s="412"/>
      <c r="BQ48" s="412"/>
      <c r="BR48" s="412"/>
      <c r="BS48" s="412"/>
      <c r="BT48" s="412"/>
      <c r="BU48" s="412"/>
      <c r="BV48" s="412"/>
    </row>
    <row r="49" spans="1:74" ht="12" customHeight="1" x14ac:dyDescent="0.2">
      <c r="B49" s="771" t="s">
        <v>1064</v>
      </c>
      <c r="C49" s="768"/>
      <c r="D49" s="768"/>
      <c r="E49" s="768"/>
      <c r="F49" s="768"/>
      <c r="G49" s="768"/>
      <c r="H49" s="768"/>
      <c r="I49" s="768"/>
      <c r="J49" s="768"/>
      <c r="K49" s="768"/>
      <c r="L49" s="768"/>
      <c r="M49" s="768"/>
      <c r="N49" s="768"/>
      <c r="O49" s="768"/>
      <c r="P49" s="768"/>
      <c r="Q49" s="768"/>
    </row>
    <row r="50" spans="1:74" s="440" customFormat="1" ht="12" customHeight="1" x14ac:dyDescent="0.2">
      <c r="A50" s="439"/>
      <c r="B50" s="783" t="s">
        <v>846</v>
      </c>
      <c r="C50" s="758"/>
      <c r="D50" s="758"/>
      <c r="E50" s="758"/>
      <c r="F50" s="758"/>
      <c r="G50" s="758"/>
      <c r="H50" s="758"/>
      <c r="I50" s="758"/>
      <c r="J50" s="758"/>
      <c r="K50" s="758"/>
      <c r="L50" s="758"/>
      <c r="M50" s="758"/>
      <c r="N50" s="758"/>
      <c r="O50" s="758"/>
      <c r="P50" s="758"/>
      <c r="Q50" s="754"/>
      <c r="AY50" s="539"/>
      <c r="AZ50" s="539"/>
      <c r="BA50" s="539"/>
      <c r="BB50" s="539"/>
      <c r="BC50" s="539"/>
      <c r="BD50" s="539"/>
      <c r="BE50" s="539"/>
      <c r="BF50" s="659"/>
      <c r="BG50" s="539"/>
      <c r="BH50" s="539"/>
      <c r="BI50" s="539"/>
      <c r="BJ50" s="539"/>
    </row>
    <row r="51" spans="1:74" s="440" customFormat="1" ht="12" customHeight="1" x14ac:dyDescent="0.2">
      <c r="A51" s="439"/>
      <c r="B51" s="783" t="s">
        <v>847</v>
      </c>
      <c r="C51" s="754"/>
      <c r="D51" s="754"/>
      <c r="E51" s="754"/>
      <c r="F51" s="754"/>
      <c r="G51" s="754"/>
      <c r="H51" s="754"/>
      <c r="I51" s="754"/>
      <c r="J51" s="754"/>
      <c r="K51" s="754"/>
      <c r="L51" s="754"/>
      <c r="M51" s="754"/>
      <c r="N51" s="754"/>
      <c r="O51" s="754"/>
      <c r="P51" s="754"/>
      <c r="Q51" s="754"/>
      <c r="AY51" s="539"/>
      <c r="AZ51" s="539"/>
      <c r="BA51" s="539"/>
      <c r="BB51" s="539"/>
      <c r="BC51" s="539"/>
      <c r="BD51" s="539"/>
      <c r="BE51" s="539"/>
      <c r="BF51" s="659"/>
      <c r="BG51" s="539"/>
      <c r="BH51" s="539"/>
      <c r="BI51" s="539"/>
      <c r="BJ51" s="539"/>
    </row>
    <row r="52" spans="1:74" s="440" customFormat="1" ht="12" customHeight="1" x14ac:dyDescent="0.2">
      <c r="A52" s="439"/>
      <c r="B52" s="783" t="s">
        <v>848</v>
      </c>
      <c r="C52" s="754"/>
      <c r="D52" s="754"/>
      <c r="E52" s="754"/>
      <c r="F52" s="754"/>
      <c r="G52" s="754"/>
      <c r="H52" s="754"/>
      <c r="I52" s="754"/>
      <c r="J52" s="754"/>
      <c r="K52" s="754"/>
      <c r="L52" s="754"/>
      <c r="M52" s="754"/>
      <c r="N52" s="754"/>
      <c r="O52" s="754"/>
      <c r="P52" s="754"/>
      <c r="Q52" s="754"/>
      <c r="AY52" s="539"/>
      <c r="AZ52" s="539"/>
      <c r="BA52" s="539"/>
      <c r="BB52" s="539"/>
      <c r="BC52" s="539"/>
      <c r="BD52" s="539"/>
      <c r="BE52" s="539"/>
      <c r="BF52" s="659"/>
      <c r="BG52" s="539"/>
      <c r="BH52" s="539"/>
      <c r="BI52" s="539"/>
      <c r="BJ52" s="539"/>
    </row>
    <row r="53" spans="1:74" s="440" customFormat="1" ht="12" customHeight="1" x14ac:dyDescent="0.2">
      <c r="A53" s="439"/>
      <c r="B53" s="783" t="s">
        <v>1153</v>
      </c>
      <c r="C53" s="758"/>
      <c r="D53" s="758"/>
      <c r="E53" s="758"/>
      <c r="F53" s="758"/>
      <c r="G53" s="758"/>
      <c r="H53" s="758"/>
      <c r="I53" s="758"/>
      <c r="J53" s="758"/>
      <c r="K53" s="758"/>
      <c r="L53" s="758"/>
      <c r="M53" s="758"/>
      <c r="N53" s="758"/>
      <c r="O53" s="758"/>
      <c r="P53" s="758"/>
      <c r="Q53" s="754"/>
      <c r="AY53" s="539"/>
      <c r="AZ53" s="539"/>
      <c r="BA53" s="539"/>
      <c r="BB53" s="539"/>
      <c r="BC53" s="539"/>
      <c r="BD53" s="539"/>
      <c r="BE53" s="539"/>
      <c r="BF53" s="659"/>
      <c r="BG53" s="539"/>
      <c r="BH53" s="539"/>
      <c r="BI53" s="539"/>
      <c r="BJ53" s="539"/>
    </row>
    <row r="54" spans="1:74" s="440" customFormat="1" ht="12" customHeight="1" x14ac:dyDescent="0.2">
      <c r="A54" s="439"/>
      <c r="B54" s="783" t="s">
        <v>1044</v>
      </c>
      <c r="C54" s="783"/>
      <c r="D54" s="783"/>
      <c r="E54" s="783"/>
      <c r="F54" s="783"/>
      <c r="G54" s="783"/>
      <c r="H54" s="783"/>
      <c r="I54" s="783"/>
      <c r="J54" s="783"/>
      <c r="K54" s="783"/>
      <c r="L54" s="783"/>
      <c r="M54" s="783"/>
      <c r="N54" s="783"/>
      <c r="O54" s="783"/>
      <c r="P54" s="783"/>
      <c r="Q54" s="754"/>
      <c r="AY54" s="539"/>
      <c r="AZ54" s="539"/>
      <c r="BA54" s="539"/>
      <c r="BB54" s="539"/>
      <c r="BC54" s="539"/>
      <c r="BD54" s="539"/>
      <c r="BE54" s="539"/>
      <c r="BF54" s="659"/>
      <c r="BG54" s="539"/>
      <c r="BH54" s="539"/>
      <c r="BI54" s="539"/>
      <c r="BJ54" s="539"/>
    </row>
    <row r="55" spans="1:74" s="440" customFormat="1" ht="12" customHeight="1" x14ac:dyDescent="0.2">
      <c r="A55" s="439"/>
      <c r="B55" s="783" t="s">
        <v>1154</v>
      </c>
      <c r="C55" s="783"/>
      <c r="D55" s="783"/>
      <c r="E55" s="783"/>
      <c r="F55" s="783"/>
      <c r="G55" s="783"/>
      <c r="H55" s="783"/>
      <c r="I55" s="783"/>
      <c r="J55" s="783"/>
      <c r="K55" s="783"/>
      <c r="L55" s="783"/>
      <c r="M55" s="783"/>
      <c r="N55" s="783"/>
      <c r="O55" s="783"/>
      <c r="P55" s="783"/>
      <c r="Q55" s="754"/>
      <c r="AY55" s="539"/>
      <c r="AZ55" s="539"/>
      <c r="BA55" s="539"/>
      <c r="BB55" s="539"/>
      <c r="BC55" s="539"/>
      <c r="BD55" s="539"/>
      <c r="BE55" s="539"/>
      <c r="BF55" s="659"/>
      <c r="BG55" s="539"/>
      <c r="BH55" s="539"/>
      <c r="BI55" s="539"/>
      <c r="BJ55" s="539"/>
    </row>
    <row r="56" spans="1:74" s="440" customFormat="1" ht="12" customHeight="1" x14ac:dyDescent="0.2">
      <c r="A56" s="439"/>
      <c r="B56" s="783" t="s">
        <v>1155</v>
      </c>
      <c r="C56" s="758"/>
      <c r="D56" s="758"/>
      <c r="E56" s="758"/>
      <c r="F56" s="758"/>
      <c r="G56" s="758"/>
      <c r="H56" s="758"/>
      <c r="I56" s="758"/>
      <c r="J56" s="758"/>
      <c r="K56" s="758"/>
      <c r="L56" s="758"/>
      <c r="M56" s="758"/>
      <c r="N56" s="758"/>
      <c r="O56" s="758"/>
      <c r="P56" s="758"/>
      <c r="Q56" s="754"/>
      <c r="AY56" s="539"/>
      <c r="AZ56" s="539"/>
      <c r="BA56" s="539"/>
      <c r="BB56" s="539"/>
      <c r="BC56" s="539"/>
      <c r="BD56" s="539"/>
      <c r="BE56" s="539"/>
      <c r="BF56" s="659"/>
      <c r="BG56" s="539"/>
      <c r="BH56" s="539"/>
      <c r="BI56" s="539"/>
      <c r="BJ56" s="539"/>
    </row>
    <row r="57" spans="1:74" s="440" customFormat="1" ht="12" customHeight="1" x14ac:dyDescent="0.2">
      <c r="A57" s="439"/>
      <c r="B57" s="783" t="s">
        <v>1103</v>
      </c>
      <c r="C57" s="758"/>
      <c r="D57" s="758"/>
      <c r="E57" s="758"/>
      <c r="F57" s="758"/>
      <c r="G57" s="758"/>
      <c r="H57" s="758"/>
      <c r="I57" s="758"/>
      <c r="J57" s="758"/>
      <c r="K57" s="758"/>
      <c r="L57" s="758"/>
      <c r="M57" s="758"/>
      <c r="N57" s="758"/>
      <c r="O57" s="758"/>
      <c r="P57" s="758"/>
      <c r="Q57" s="754"/>
      <c r="AY57" s="539"/>
      <c r="AZ57" s="539"/>
      <c r="BA57" s="539"/>
      <c r="BB57" s="539"/>
      <c r="BC57" s="539"/>
      <c r="BD57" s="539"/>
      <c r="BE57" s="539"/>
      <c r="BF57" s="659"/>
      <c r="BG57" s="539"/>
      <c r="BH57" s="539"/>
      <c r="BI57" s="539"/>
      <c r="BJ57" s="539"/>
    </row>
    <row r="58" spans="1:74" s="440" customFormat="1" ht="12" customHeight="1" x14ac:dyDescent="0.2">
      <c r="A58" s="439"/>
      <c r="B58" s="757" t="s">
        <v>1091</v>
      </c>
      <c r="C58" s="758"/>
      <c r="D58" s="758"/>
      <c r="E58" s="758"/>
      <c r="F58" s="758"/>
      <c r="G58" s="758"/>
      <c r="H58" s="758"/>
      <c r="I58" s="758"/>
      <c r="J58" s="758"/>
      <c r="K58" s="758"/>
      <c r="L58" s="758"/>
      <c r="M58" s="758"/>
      <c r="N58" s="758"/>
      <c r="O58" s="758"/>
      <c r="P58" s="758"/>
      <c r="Q58" s="754"/>
      <c r="AY58" s="539"/>
      <c r="AZ58" s="539"/>
      <c r="BA58" s="539"/>
      <c r="BB58" s="539"/>
      <c r="BC58" s="539"/>
      <c r="BD58" s="539"/>
      <c r="BE58" s="539"/>
      <c r="BF58" s="659"/>
      <c r="BG58" s="539"/>
      <c r="BH58" s="539"/>
      <c r="BI58" s="539"/>
      <c r="BJ58" s="539"/>
    </row>
    <row r="59" spans="1:74" s="440" customFormat="1" ht="12.75" x14ac:dyDescent="0.2">
      <c r="A59" s="439"/>
      <c r="B59" s="782" t="s">
        <v>1114</v>
      </c>
      <c r="C59" s="754"/>
      <c r="D59" s="754"/>
      <c r="E59" s="754"/>
      <c r="F59" s="754"/>
      <c r="G59" s="754"/>
      <c r="H59" s="754"/>
      <c r="I59" s="754"/>
      <c r="J59" s="754"/>
      <c r="K59" s="754"/>
      <c r="L59" s="754"/>
      <c r="M59" s="754"/>
      <c r="N59" s="754"/>
      <c r="O59" s="754"/>
      <c r="P59" s="754"/>
      <c r="Q59" s="754"/>
      <c r="AY59" s="539"/>
      <c r="AZ59" s="539"/>
      <c r="BA59" s="539"/>
      <c r="BB59" s="539"/>
      <c r="BC59" s="539"/>
      <c r="BD59" s="539"/>
      <c r="BE59" s="539"/>
      <c r="BF59" s="659"/>
      <c r="BG59" s="539"/>
      <c r="BH59" s="539"/>
      <c r="BI59" s="539"/>
      <c r="BJ59" s="539"/>
    </row>
    <row r="60" spans="1:74" s="440" customFormat="1" ht="12" customHeight="1" x14ac:dyDescent="0.2">
      <c r="A60" s="439"/>
      <c r="B60" s="752" t="s">
        <v>1095</v>
      </c>
      <c r="C60" s="753"/>
      <c r="D60" s="753"/>
      <c r="E60" s="753"/>
      <c r="F60" s="753"/>
      <c r="G60" s="753"/>
      <c r="H60" s="753"/>
      <c r="I60" s="753"/>
      <c r="J60" s="753"/>
      <c r="K60" s="753"/>
      <c r="L60" s="753"/>
      <c r="M60" s="753"/>
      <c r="N60" s="753"/>
      <c r="O60" s="753"/>
      <c r="P60" s="753"/>
      <c r="Q60" s="754"/>
      <c r="AY60" s="539"/>
      <c r="AZ60" s="539"/>
      <c r="BA60" s="539"/>
      <c r="BB60" s="539"/>
      <c r="BC60" s="539"/>
      <c r="BD60" s="539"/>
      <c r="BE60" s="539"/>
      <c r="BF60" s="659"/>
      <c r="BG60" s="539"/>
      <c r="BH60" s="539"/>
      <c r="BI60" s="539"/>
      <c r="BJ60" s="539"/>
    </row>
    <row r="61" spans="1:74" s="441" customFormat="1" ht="12" customHeight="1" x14ac:dyDescent="0.2">
      <c r="A61" s="437"/>
      <c r="B61" s="774" t="s">
        <v>1212</v>
      </c>
      <c r="C61" s="754"/>
      <c r="D61" s="754"/>
      <c r="E61" s="754"/>
      <c r="F61" s="754"/>
      <c r="G61" s="754"/>
      <c r="H61" s="754"/>
      <c r="I61" s="754"/>
      <c r="J61" s="754"/>
      <c r="K61" s="754"/>
      <c r="L61" s="754"/>
      <c r="M61" s="754"/>
      <c r="N61" s="754"/>
      <c r="O61" s="754"/>
      <c r="P61" s="754"/>
      <c r="Q61" s="754"/>
      <c r="AY61" s="538"/>
      <c r="AZ61" s="538"/>
      <c r="BA61" s="538"/>
      <c r="BB61" s="538"/>
      <c r="BC61" s="538"/>
      <c r="BD61" s="538"/>
      <c r="BE61" s="538"/>
      <c r="BF61" s="658"/>
      <c r="BG61" s="538"/>
      <c r="BH61" s="538"/>
      <c r="BI61" s="538"/>
      <c r="BJ61" s="538"/>
    </row>
    <row r="62" spans="1:74" x14ac:dyDescent="0.2">
      <c r="BK62" s="412"/>
      <c r="BL62" s="412"/>
      <c r="BM62" s="412"/>
      <c r="BN62" s="412"/>
      <c r="BO62" s="412"/>
      <c r="BP62" s="412"/>
      <c r="BQ62" s="412"/>
      <c r="BR62" s="412"/>
      <c r="BS62" s="412"/>
      <c r="BT62" s="412"/>
      <c r="BU62" s="412"/>
      <c r="BV62" s="412"/>
    </row>
    <row r="63" spans="1:74" x14ac:dyDescent="0.2">
      <c r="BK63" s="412"/>
      <c r="BL63" s="412"/>
      <c r="BM63" s="412"/>
      <c r="BN63" s="412"/>
      <c r="BO63" s="412"/>
      <c r="BP63" s="412"/>
      <c r="BQ63" s="412"/>
      <c r="BR63" s="412"/>
      <c r="BS63" s="412"/>
      <c r="BT63" s="412"/>
      <c r="BU63" s="412"/>
      <c r="BV63" s="412"/>
    </row>
    <row r="64" spans="1:74" x14ac:dyDescent="0.2">
      <c r="BK64" s="412"/>
      <c r="BL64" s="412"/>
      <c r="BM64" s="412"/>
      <c r="BN64" s="412"/>
      <c r="BO64" s="412"/>
      <c r="BP64" s="412"/>
      <c r="BQ64" s="412"/>
      <c r="BR64" s="412"/>
      <c r="BS64" s="412"/>
      <c r="BT64" s="412"/>
      <c r="BU64" s="412"/>
      <c r="BV64" s="412"/>
    </row>
    <row r="65" spans="63:74" x14ac:dyDescent="0.2">
      <c r="BK65" s="412"/>
      <c r="BL65" s="412"/>
      <c r="BM65" s="412"/>
      <c r="BN65" s="412"/>
      <c r="BO65" s="412"/>
      <c r="BP65" s="412"/>
      <c r="BQ65" s="412"/>
      <c r="BR65" s="412"/>
      <c r="BS65" s="412"/>
      <c r="BT65" s="412"/>
      <c r="BU65" s="412"/>
      <c r="BV65" s="412"/>
    </row>
    <row r="66" spans="63:74" x14ac:dyDescent="0.2">
      <c r="BK66" s="412"/>
      <c r="BL66" s="412"/>
      <c r="BM66" s="412"/>
      <c r="BN66" s="412"/>
      <c r="BO66" s="412"/>
      <c r="BP66" s="412"/>
      <c r="BQ66" s="412"/>
      <c r="BR66" s="412"/>
      <c r="BS66" s="412"/>
      <c r="BT66" s="412"/>
      <c r="BU66" s="412"/>
      <c r="BV66" s="412"/>
    </row>
    <row r="67" spans="63:74" x14ac:dyDescent="0.2">
      <c r="BK67" s="412"/>
      <c r="BL67" s="412"/>
      <c r="BM67" s="412"/>
      <c r="BN67" s="412"/>
      <c r="BO67" s="412"/>
      <c r="BP67" s="412"/>
      <c r="BQ67" s="412"/>
      <c r="BR67" s="412"/>
      <c r="BS67" s="412"/>
      <c r="BT67" s="412"/>
      <c r="BU67" s="412"/>
      <c r="BV67" s="412"/>
    </row>
    <row r="68" spans="63:74" x14ac:dyDescent="0.2">
      <c r="BK68" s="412"/>
      <c r="BL68" s="412"/>
      <c r="BM68" s="412"/>
      <c r="BN68" s="412"/>
      <c r="BO68" s="412"/>
      <c r="BP68" s="412"/>
      <c r="BQ68" s="412"/>
      <c r="BR68" s="412"/>
      <c r="BS68" s="412"/>
      <c r="BT68" s="412"/>
      <c r="BU68" s="412"/>
      <c r="BV68" s="412"/>
    </row>
    <row r="69" spans="63:74" x14ac:dyDescent="0.2">
      <c r="BK69" s="412"/>
      <c r="BL69" s="412"/>
      <c r="BM69" s="412"/>
      <c r="BN69" s="412"/>
      <c r="BO69" s="412"/>
      <c r="BP69" s="412"/>
      <c r="BQ69" s="412"/>
      <c r="BR69" s="412"/>
      <c r="BS69" s="412"/>
      <c r="BT69" s="412"/>
      <c r="BU69" s="412"/>
      <c r="BV69" s="412"/>
    </row>
    <row r="70" spans="63:74" x14ac:dyDescent="0.2">
      <c r="BK70" s="412"/>
      <c r="BL70" s="412"/>
      <c r="BM70" s="412"/>
      <c r="BN70" s="412"/>
      <c r="BO70" s="412"/>
      <c r="BP70" s="412"/>
      <c r="BQ70" s="412"/>
      <c r="BR70" s="412"/>
      <c r="BS70" s="412"/>
      <c r="BT70" s="412"/>
      <c r="BU70" s="412"/>
      <c r="BV70" s="412"/>
    </row>
    <row r="71" spans="63:74" x14ac:dyDescent="0.2">
      <c r="BK71" s="412"/>
      <c r="BL71" s="412"/>
      <c r="BM71" s="412"/>
      <c r="BN71" s="412"/>
      <c r="BO71" s="412"/>
      <c r="BP71" s="412"/>
      <c r="BQ71" s="412"/>
      <c r="BR71" s="412"/>
      <c r="BS71" s="412"/>
      <c r="BT71" s="412"/>
      <c r="BU71" s="412"/>
      <c r="BV71" s="412"/>
    </row>
    <row r="72" spans="63:74" x14ac:dyDescent="0.2">
      <c r="BK72" s="412"/>
      <c r="BL72" s="412"/>
      <c r="BM72" s="412"/>
      <c r="BN72" s="412"/>
      <c r="BO72" s="412"/>
      <c r="BP72" s="412"/>
      <c r="BQ72" s="412"/>
      <c r="BR72" s="412"/>
      <c r="BS72" s="412"/>
      <c r="BT72" s="412"/>
      <c r="BU72" s="412"/>
      <c r="BV72" s="412"/>
    </row>
    <row r="73" spans="63:74" x14ac:dyDescent="0.2">
      <c r="BK73" s="412"/>
      <c r="BL73" s="412"/>
      <c r="BM73" s="412"/>
      <c r="BN73" s="412"/>
      <c r="BO73" s="412"/>
      <c r="BP73" s="412"/>
      <c r="BQ73" s="412"/>
      <c r="BR73" s="412"/>
      <c r="BS73" s="412"/>
      <c r="BT73" s="412"/>
      <c r="BU73" s="412"/>
      <c r="BV73" s="412"/>
    </row>
    <row r="74" spans="63:74" x14ac:dyDescent="0.2">
      <c r="BK74" s="412"/>
      <c r="BL74" s="412"/>
      <c r="BM74" s="412"/>
      <c r="BN74" s="412"/>
      <c r="BO74" s="412"/>
      <c r="BP74" s="412"/>
      <c r="BQ74" s="412"/>
      <c r="BR74" s="412"/>
      <c r="BS74" s="412"/>
      <c r="BT74" s="412"/>
      <c r="BU74" s="412"/>
      <c r="BV74" s="412"/>
    </row>
    <row r="75" spans="63:74" x14ac:dyDescent="0.2">
      <c r="BK75" s="412"/>
      <c r="BL75" s="412"/>
      <c r="BM75" s="412"/>
      <c r="BN75" s="412"/>
      <c r="BO75" s="412"/>
      <c r="BP75" s="412"/>
      <c r="BQ75" s="412"/>
      <c r="BR75" s="412"/>
      <c r="BS75" s="412"/>
      <c r="BT75" s="412"/>
      <c r="BU75" s="412"/>
      <c r="BV75" s="412"/>
    </row>
    <row r="76" spans="63:74" x14ac:dyDescent="0.2">
      <c r="BK76" s="412"/>
      <c r="BL76" s="412"/>
      <c r="BM76" s="412"/>
      <c r="BN76" s="412"/>
      <c r="BO76" s="412"/>
      <c r="BP76" s="412"/>
      <c r="BQ76" s="412"/>
      <c r="BR76" s="412"/>
      <c r="BS76" s="412"/>
      <c r="BT76" s="412"/>
      <c r="BU76" s="412"/>
      <c r="BV76" s="412"/>
    </row>
    <row r="77" spans="63:74" x14ac:dyDescent="0.2">
      <c r="BK77" s="412"/>
      <c r="BL77" s="412"/>
      <c r="BM77" s="412"/>
      <c r="BN77" s="412"/>
      <c r="BO77" s="412"/>
      <c r="BP77" s="412"/>
      <c r="BQ77" s="412"/>
      <c r="BR77" s="412"/>
      <c r="BS77" s="412"/>
      <c r="BT77" s="412"/>
      <c r="BU77" s="412"/>
      <c r="BV77" s="412"/>
    </row>
    <row r="78" spans="63:74" x14ac:dyDescent="0.2">
      <c r="BK78" s="412"/>
      <c r="BL78" s="412"/>
      <c r="BM78" s="412"/>
      <c r="BN78" s="412"/>
      <c r="BO78" s="412"/>
      <c r="BP78" s="412"/>
      <c r="BQ78" s="412"/>
      <c r="BR78" s="412"/>
      <c r="BS78" s="412"/>
      <c r="BT78" s="412"/>
      <c r="BU78" s="412"/>
      <c r="BV78" s="412"/>
    </row>
    <row r="79" spans="63:74" x14ac:dyDescent="0.2">
      <c r="BK79" s="412"/>
      <c r="BL79" s="412"/>
      <c r="BM79" s="412"/>
      <c r="BN79" s="412"/>
      <c r="BO79" s="412"/>
      <c r="BP79" s="412"/>
      <c r="BQ79" s="412"/>
      <c r="BR79" s="412"/>
      <c r="BS79" s="412"/>
      <c r="BT79" s="412"/>
      <c r="BU79" s="412"/>
      <c r="BV79" s="412"/>
    </row>
    <row r="80" spans="63:74" x14ac:dyDescent="0.2">
      <c r="BK80" s="412"/>
      <c r="BL80" s="412"/>
      <c r="BM80" s="412"/>
      <c r="BN80" s="412"/>
      <c r="BO80" s="412"/>
      <c r="BP80" s="412"/>
      <c r="BQ80" s="412"/>
      <c r="BR80" s="412"/>
      <c r="BS80" s="412"/>
      <c r="BT80" s="412"/>
      <c r="BU80" s="412"/>
      <c r="BV80" s="412"/>
    </row>
    <row r="81" spans="63:74" x14ac:dyDescent="0.2">
      <c r="BK81" s="412"/>
      <c r="BL81" s="412"/>
      <c r="BM81" s="412"/>
      <c r="BN81" s="412"/>
      <c r="BO81" s="412"/>
      <c r="BP81" s="412"/>
      <c r="BQ81" s="412"/>
      <c r="BR81" s="412"/>
      <c r="BS81" s="412"/>
      <c r="BT81" s="412"/>
      <c r="BU81" s="412"/>
      <c r="BV81" s="412"/>
    </row>
    <row r="82" spans="63:74" x14ac:dyDescent="0.2">
      <c r="BK82" s="412"/>
      <c r="BL82" s="412"/>
      <c r="BM82" s="412"/>
      <c r="BN82" s="412"/>
      <c r="BO82" s="412"/>
      <c r="BP82" s="412"/>
      <c r="BQ82" s="412"/>
      <c r="BR82" s="412"/>
      <c r="BS82" s="412"/>
      <c r="BT82" s="412"/>
      <c r="BU82" s="412"/>
      <c r="BV82" s="412"/>
    </row>
    <row r="83" spans="63:74" x14ac:dyDescent="0.2">
      <c r="BK83" s="412"/>
      <c r="BL83" s="412"/>
      <c r="BM83" s="412"/>
      <c r="BN83" s="412"/>
      <c r="BO83" s="412"/>
      <c r="BP83" s="412"/>
      <c r="BQ83" s="412"/>
      <c r="BR83" s="412"/>
      <c r="BS83" s="412"/>
      <c r="BT83" s="412"/>
      <c r="BU83" s="412"/>
      <c r="BV83" s="412"/>
    </row>
    <row r="84" spans="63:74" x14ac:dyDescent="0.2">
      <c r="BK84" s="412"/>
      <c r="BL84" s="412"/>
      <c r="BM84" s="412"/>
      <c r="BN84" s="412"/>
      <c r="BO84" s="412"/>
      <c r="BP84" s="412"/>
      <c r="BQ84" s="412"/>
      <c r="BR84" s="412"/>
      <c r="BS84" s="412"/>
      <c r="BT84" s="412"/>
      <c r="BU84" s="412"/>
      <c r="BV84" s="412"/>
    </row>
    <row r="85" spans="63:74" x14ac:dyDescent="0.2">
      <c r="BK85" s="412"/>
      <c r="BL85" s="412"/>
      <c r="BM85" s="412"/>
      <c r="BN85" s="412"/>
      <c r="BO85" s="412"/>
      <c r="BP85" s="412"/>
      <c r="BQ85" s="412"/>
      <c r="BR85" s="412"/>
      <c r="BS85" s="412"/>
      <c r="BT85" s="412"/>
      <c r="BU85" s="412"/>
      <c r="BV85" s="412"/>
    </row>
    <row r="86" spans="63:74" x14ac:dyDescent="0.2">
      <c r="BK86" s="412"/>
      <c r="BL86" s="412"/>
      <c r="BM86" s="412"/>
      <c r="BN86" s="412"/>
      <c r="BO86" s="412"/>
      <c r="BP86" s="412"/>
      <c r="BQ86" s="412"/>
      <c r="BR86" s="412"/>
      <c r="BS86" s="412"/>
      <c r="BT86" s="412"/>
      <c r="BU86" s="412"/>
      <c r="BV86" s="412"/>
    </row>
    <row r="87" spans="63:74" x14ac:dyDescent="0.2">
      <c r="BK87" s="412"/>
      <c r="BL87" s="412"/>
      <c r="BM87" s="412"/>
      <c r="BN87" s="412"/>
      <c r="BO87" s="412"/>
      <c r="BP87" s="412"/>
      <c r="BQ87" s="412"/>
      <c r="BR87" s="412"/>
      <c r="BS87" s="412"/>
      <c r="BT87" s="412"/>
      <c r="BU87" s="412"/>
      <c r="BV87" s="412"/>
    </row>
    <row r="88" spans="63:74" x14ac:dyDescent="0.2">
      <c r="BK88" s="412"/>
      <c r="BL88" s="412"/>
      <c r="BM88" s="412"/>
      <c r="BN88" s="412"/>
      <c r="BO88" s="412"/>
      <c r="BP88" s="412"/>
      <c r="BQ88" s="412"/>
      <c r="BR88" s="412"/>
      <c r="BS88" s="412"/>
      <c r="BT88" s="412"/>
      <c r="BU88" s="412"/>
      <c r="BV88" s="412"/>
    </row>
    <row r="89" spans="63:74" x14ac:dyDescent="0.2">
      <c r="BK89" s="412"/>
      <c r="BL89" s="412"/>
      <c r="BM89" s="412"/>
      <c r="BN89" s="412"/>
      <c r="BO89" s="412"/>
      <c r="BP89" s="412"/>
      <c r="BQ89" s="412"/>
      <c r="BR89" s="412"/>
      <c r="BS89" s="412"/>
      <c r="BT89" s="412"/>
      <c r="BU89" s="412"/>
      <c r="BV89" s="412"/>
    </row>
    <row r="90" spans="63:74" x14ac:dyDescent="0.2">
      <c r="BK90" s="412"/>
      <c r="BL90" s="412"/>
      <c r="BM90" s="412"/>
      <c r="BN90" s="412"/>
      <c r="BO90" s="412"/>
      <c r="BP90" s="412"/>
      <c r="BQ90" s="412"/>
      <c r="BR90" s="412"/>
      <c r="BS90" s="412"/>
      <c r="BT90" s="412"/>
      <c r="BU90" s="412"/>
      <c r="BV90" s="412"/>
    </row>
    <row r="91" spans="63:74" x14ac:dyDescent="0.2">
      <c r="BK91" s="412"/>
      <c r="BL91" s="412"/>
      <c r="BM91" s="412"/>
      <c r="BN91" s="412"/>
      <c r="BO91" s="412"/>
      <c r="BP91" s="412"/>
      <c r="BQ91" s="412"/>
      <c r="BR91" s="412"/>
      <c r="BS91" s="412"/>
      <c r="BT91" s="412"/>
      <c r="BU91" s="412"/>
      <c r="BV91" s="412"/>
    </row>
    <row r="92" spans="63:74" x14ac:dyDescent="0.2">
      <c r="BK92" s="412"/>
      <c r="BL92" s="412"/>
      <c r="BM92" s="412"/>
      <c r="BN92" s="412"/>
      <c r="BO92" s="412"/>
      <c r="BP92" s="412"/>
      <c r="BQ92" s="412"/>
      <c r="BR92" s="412"/>
      <c r="BS92" s="412"/>
      <c r="BT92" s="412"/>
      <c r="BU92" s="412"/>
      <c r="BV92" s="412"/>
    </row>
    <row r="93" spans="63:74" x14ac:dyDescent="0.2">
      <c r="BK93" s="412"/>
      <c r="BL93" s="412"/>
      <c r="BM93" s="412"/>
      <c r="BN93" s="412"/>
      <c r="BO93" s="412"/>
      <c r="BP93" s="412"/>
      <c r="BQ93" s="412"/>
      <c r="BR93" s="412"/>
      <c r="BS93" s="412"/>
      <c r="BT93" s="412"/>
      <c r="BU93" s="412"/>
      <c r="BV93" s="412"/>
    </row>
    <row r="94" spans="63:74" x14ac:dyDescent="0.2">
      <c r="BK94" s="412"/>
      <c r="BL94" s="412"/>
      <c r="BM94" s="412"/>
      <c r="BN94" s="412"/>
      <c r="BO94" s="412"/>
      <c r="BP94" s="412"/>
      <c r="BQ94" s="412"/>
      <c r="BR94" s="412"/>
      <c r="BS94" s="412"/>
      <c r="BT94" s="412"/>
      <c r="BU94" s="412"/>
      <c r="BV94" s="412"/>
    </row>
    <row r="95" spans="63:74" x14ac:dyDescent="0.2">
      <c r="BK95" s="412"/>
      <c r="BL95" s="412"/>
      <c r="BM95" s="412"/>
      <c r="BN95" s="412"/>
      <c r="BO95" s="412"/>
      <c r="BP95" s="412"/>
      <c r="BQ95" s="412"/>
      <c r="BR95" s="412"/>
      <c r="BS95" s="412"/>
      <c r="BT95" s="412"/>
      <c r="BU95" s="412"/>
      <c r="BV95" s="412"/>
    </row>
    <row r="96" spans="63:74" x14ac:dyDescent="0.2">
      <c r="BK96" s="412"/>
      <c r="BL96" s="412"/>
      <c r="BM96" s="412"/>
      <c r="BN96" s="412"/>
      <c r="BO96" s="412"/>
      <c r="BP96" s="412"/>
      <c r="BQ96" s="412"/>
      <c r="BR96" s="412"/>
      <c r="BS96" s="412"/>
      <c r="BT96" s="412"/>
      <c r="BU96" s="412"/>
      <c r="BV96" s="412"/>
    </row>
    <row r="97" spans="63:74" x14ac:dyDescent="0.2">
      <c r="BK97" s="412"/>
      <c r="BL97" s="412"/>
      <c r="BM97" s="412"/>
      <c r="BN97" s="412"/>
      <c r="BO97" s="412"/>
      <c r="BP97" s="412"/>
      <c r="BQ97" s="412"/>
      <c r="BR97" s="412"/>
      <c r="BS97" s="412"/>
      <c r="BT97" s="412"/>
      <c r="BU97" s="412"/>
      <c r="BV97" s="412"/>
    </row>
    <row r="98" spans="63:74" x14ac:dyDescent="0.2">
      <c r="BK98" s="412"/>
      <c r="BL98" s="412"/>
      <c r="BM98" s="412"/>
      <c r="BN98" s="412"/>
      <c r="BO98" s="412"/>
      <c r="BP98" s="412"/>
      <c r="BQ98" s="412"/>
      <c r="BR98" s="412"/>
      <c r="BS98" s="412"/>
      <c r="BT98" s="412"/>
      <c r="BU98" s="412"/>
      <c r="BV98" s="412"/>
    </row>
    <row r="99" spans="63:74" x14ac:dyDescent="0.2">
      <c r="BK99" s="412"/>
      <c r="BL99" s="412"/>
      <c r="BM99" s="412"/>
      <c r="BN99" s="412"/>
      <c r="BO99" s="412"/>
      <c r="BP99" s="412"/>
      <c r="BQ99" s="412"/>
      <c r="BR99" s="412"/>
      <c r="BS99" s="412"/>
      <c r="BT99" s="412"/>
      <c r="BU99" s="412"/>
      <c r="BV99" s="412"/>
    </row>
    <row r="100" spans="63:74" x14ac:dyDescent="0.2">
      <c r="BK100" s="412"/>
      <c r="BL100" s="412"/>
      <c r="BM100" s="412"/>
      <c r="BN100" s="412"/>
      <c r="BO100" s="412"/>
      <c r="BP100" s="412"/>
      <c r="BQ100" s="412"/>
      <c r="BR100" s="412"/>
      <c r="BS100" s="412"/>
      <c r="BT100" s="412"/>
      <c r="BU100" s="412"/>
      <c r="BV100" s="412"/>
    </row>
    <row r="101" spans="63:74" x14ac:dyDescent="0.2">
      <c r="BK101" s="412"/>
      <c r="BL101" s="412"/>
      <c r="BM101" s="412"/>
      <c r="BN101" s="412"/>
      <c r="BO101" s="412"/>
      <c r="BP101" s="412"/>
      <c r="BQ101" s="412"/>
      <c r="BR101" s="412"/>
      <c r="BS101" s="412"/>
      <c r="BT101" s="412"/>
      <c r="BU101" s="412"/>
      <c r="BV101" s="412"/>
    </row>
    <row r="102" spans="63:74" x14ac:dyDescent="0.2">
      <c r="BK102" s="412"/>
      <c r="BL102" s="412"/>
      <c r="BM102" s="412"/>
      <c r="BN102" s="412"/>
      <c r="BO102" s="412"/>
      <c r="BP102" s="412"/>
      <c r="BQ102" s="412"/>
      <c r="BR102" s="412"/>
      <c r="BS102" s="412"/>
      <c r="BT102" s="412"/>
      <c r="BU102" s="412"/>
      <c r="BV102" s="412"/>
    </row>
    <row r="103" spans="63:74" x14ac:dyDescent="0.2">
      <c r="BK103" s="412"/>
      <c r="BL103" s="412"/>
      <c r="BM103" s="412"/>
      <c r="BN103" s="412"/>
      <c r="BO103" s="412"/>
      <c r="BP103" s="412"/>
      <c r="BQ103" s="412"/>
      <c r="BR103" s="412"/>
      <c r="BS103" s="412"/>
      <c r="BT103" s="412"/>
      <c r="BU103" s="412"/>
      <c r="BV103" s="412"/>
    </row>
    <row r="104" spans="63:74" x14ac:dyDescent="0.2">
      <c r="BK104" s="412"/>
      <c r="BL104" s="412"/>
      <c r="BM104" s="412"/>
      <c r="BN104" s="412"/>
      <c r="BO104" s="412"/>
      <c r="BP104" s="412"/>
      <c r="BQ104" s="412"/>
      <c r="BR104" s="412"/>
      <c r="BS104" s="412"/>
      <c r="BT104" s="412"/>
      <c r="BU104" s="412"/>
      <c r="BV104" s="412"/>
    </row>
    <row r="105" spans="63:74" x14ac:dyDescent="0.2">
      <c r="BK105" s="412"/>
      <c r="BL105" s="412"/>
      <c r="BM105" s="412"/>
      <c r="BN105" s="412"/>
      <c r="BO105" s="412"/>
      <c r="BP105" s="412"/>
      <c r="BQ105" s="412"/>
      <c r="BR105" s="412"/>
      <c r="BS105" s="412"/>
      <c r="BT105" s="412"/>
      <c r="BU105" s="412"/>
      <c r="BV105" s="412"/>
    </row>
    <row r="106" spans="63:74" x14ac:dyDescent="0.2">
      <c r="BK106" s="412"/>
      <c r="BL106" s="412"/>
      <c r="BM106" s="412"/>
      <c r="BN106" s="412"/>
      <c r="BO106" s="412"/>
      <c r="BP106" s="412"/>
      <c r="BQ106" s="412"/>
      <c r="BR106" s="412"/>
      <c r="BS106" s="412"/>
      <c r="BT106" s="412"/>
      <c r="BU106" s="412"/>
      <c r="BV106" s="412"/>
    </row>
    <row r="107" spans="63:74" x14ac:dyDescent="0.2">
      <c r="BK107" s="412"/>
      <c r="BL107" s="412"/>
      <c r="BM107" s="412"/>
      <c r="BN107" s="412"/>
      <c r="BO107" s="412"/>
      <c r="BP107" s="412"/>
      <c r="BQ107" s="412"/>
      <c r="BR107" s="412"/>
      <c r="BS107" s="412"/>
      <c r="BT107" s="412"/>
      <c r="BU107" s="412"/>
      <c r="BV107" s="412"/>
    </row>
    <row r="108" spans="63:74" x14ac:dyDescent="0.2">
      <c r="BK108" s="412"/>
      <c r="BL108" s="412"/>
      <c r="BM108" s="412"/>
      <c r="BN108" s="412"/>
      <c r="BO108" s="412"/>
      <c r="BP108" s="412"/>
      <c r="BQ108" s="412"/>
      <c r="BR108" s="412"/>
      <c r="BS108" s="412"/>
      <c r="BT108" s="412"/>
      <c r="BU108" s="412"/>
      <c r="BV108" s="412"/>
    </row>
    <row r="109" spans="63:74" x14ac:dyDescent="0.2">
      <c r="BK109" s="412"/>
      <c r="BL109" s="412"/>
      <c r="BM109" s="412"/>
      <c r="BN109" s="412"/>
      <c r="BO109" s="412"/>
      <c r="BP109" s="412"/>
      <c r="BQ109" s="412"/>
      <c r="BR109" s="412"/>
      <c r="BS109" s="412"/>
      <c r="BT109" s="412"/>
      <c r="BU109" s="412"/>
      <c r="BV109" s="412"/>
    </row>
    <row r="110" spans="63:74" x14ac:dyDescent="0.2">
      <c r="BK110" s="412"/>
      <c r="BL110" s="412"/>
      <c r="BM110" s="412"/>
      <c r="BN110" s="412"/>
      <c r="BO110" s="412"/>
      <c r="BP110" s="412"/>
      <c r="BQ110" s="412"/>
      <c r="BR110" s="412"/>
      <c r="BS110" s="412"/>
      <c r="BT110" s="412"/>
      <c r="BU110" s="412"/>
      <c r="BV110" s="412"/>
    </row>
    <row r="111" spans="63:74" x14ac:dyDescent="0.2">
      <c r="BK111" s="412"/>
      <c r="BL111" s="412"/>
      <c r="BM111" s="412"/>
      <c r="BN111" s="412"/>
      <c r="BO111" s="412"/>
      <c r="BP111" s="412"/>
      <c r="BQ111" s="412"/>
      <c r="BR111" s="412"/>
      <c r="BS111" s="412"/>
      <c r="BT111" s="412"/>
      <c r="BU111" s="412"/>
      <c r="BV111" s="412"/>
    </row>
    <row r="112" spans="63:74" x14ac:dyDescent="0.2">
      <c r="BK112" s="412"/>
      <c r="BL112" s="412"/>
      <c r="BM112" s="412"/>
      <c r="BN112" s="412"/>
      <c r="BO112" s="412"/>
      <c r="BP112" s="412"/>
      <c r="BQ112" s="412"/>
      <c r="BR112" s="412"/>
      <c r="BS112" s="412"/>
      <c r="BT112" s="412"/>
      <c r="BU112" s="412"/>
      <c r="BV112" s="412"/>
    </row>
    <row r="113" spans="63:74" x14ac:dyDescent="0.2">
      <c r="BK113" s="412"/>
      <c r="BL113" s="412"/>
      <c r="BM113" s="412"/>
      <c r="BN113" s="412"/>
      <c r="BO113" s="412"/>
      <c r="BP113" s="412"/>
      <c r="BQ113" s="412"/>
      <c r="BR113" s="412"/>
      <c r="BS113" s="412"/>
      <c r="BT113" s="412"/>
      <c r="BU113" s="412"/>
      <c r="BV113" s="412"/>
    </row>
    <row r="114" spans="63:74" x14ac:dyDescent="0.2">
      <c r="BK114" s="412"/>
      <c r="BL114" s="412"/>
      <c r="BM114" s="412"/>
      <c r="BN114" s="412"/>
      <c r="BO114" s="412"/>
      <c r="BP114" s="412"/>
      <c r="BQ114" s="412"/>
      <c r="BR114" s="412"/>
      <c r="BS114" s="412"/>
      <c r="BT114" s="412"/>
      <c r="BU114" s="412"/>
      <c r="BV114" s="412"/>
    </row>
    <row r="115" spans="63:74" x14ac:dyDescent="0.2">
      <c r="BK115" s="412"/>
      <c r="BL115" s="412"/>
      <c r="BM115" s="412"/>
      <c r="BN115" s="412"/>
      <c r="BO115" s="412"/>
      <c r="BP115" s="412"/>
      <c r="BQ115" s="412"/>
      <c r="BR115" s="412"/>
      <c r="BS115" s="412"/>
      <c r="BT115" s="412"/>
      <c r="BU115" s="412"/>
      <c r="BV115" s="412"/>
    </row>
    <row r="116" spans="63:74" x14ac:dyDescent="0.2">
      <c r="BK116" s="412"/>
      <c r="BL116" s="412"/>
      <c r="BM116" s="412"/>
      <c r="BN116" s="412"/>
      <c r="BO116" s="412"/>
      <c r="BP116" s="412"/>
      <c r="BQ116" s="412"/>
      <c r="BR116" s="412"/>
      <c r="BS116" s="412"/>
      <c r="BT116" s="412"/>
      <c r="BU116" s="412"/>
      <c r="BV116" s="412"/>
    </row>
    <row r="117" spans="63:74" x14ac:dyDescent="0.2">
      <c r="BK117" s="412"/>
      <c r="BL117" s="412"/>
      <c r="BM117" s="412"/>
      <c r="BN117" s="412"/>
      <c r="BO117" s="412"/>
      <c r="BP117" s="412"/>
      <c r="BQ117" s="412"/>
      <c r="BR117" s="412"/>
      <c r="BS117" s="412"/>
      <c r="BT117" s="412"/>
      <c r="BU117" s="412"/>
      <c r="BV117" s="412"/>
    </row>
    <row r="118" spans="63:74" x14ac:dyDescent="0.2">
      <c r="BK118" s="412"/>
      <c r="BL118" s="412"/>
      <c r="BM118" s="412"/>
      <c r="BN118" s="412"/>
      <c r="BO118" s="412"/>
      <c r="BP118" s="412"/>
      <c r="BQ118" s="412"/>
      <c r="BR118" s="412"/>
      <c r="BS118" s="412"/>
      <c r="BT118" s="412"/>
      <c r="BU118" s="412"/>
      <c r="BV118" s="412"/>
    </row>
    <row r="119" spans="63:74" x14ac:dyDescent="0.2">
      <c r="BK119" s="412"/>
      <c r="BL119" s="412"/>
      <c r="BM119" s="412"/>
      <c r="BN119" s="412"/>
      <c r="BO119" s="412"/>
      <c r="BP119" s="412"/>
      <c r="BQ119" s="412"/>
      <c r="BR119" s="412"/>
      <c r="BS119" s="412"/>
      <c r="BT119" s="412"/>
      <c r="BU119" s="412"/>
      <c r="BV119" s="412"/>
    </row>
    <row r="120" spans="63:74" x14ac:dyDescent="0.2">
      <c r="BK120" s="412"/>
      <c r="BL120" s="412"/>
      <c r="BM120" s="412"/>
      <c r="BN120" s="412"/>
      <c r="BO120" s="412"/>
      <c r="BP120" s="412"/>
      <c r="BQ120" s="412"/>
      <c r="BR120" s="412"/>
      <c r="BS120" s="412"/>
      <c r="BT120" s="412"/>
      <c r="BU120" s="412"/>
      <c r="BV120" s="412"/>
    </row>
    <row r="121" spans="63:74" x14ac:dyDescent="0.2">
      <c r="BK121" s="412"/>
      <c r="BL121" s="412"/>
      <c r="BM121" s="412"/>
      <c r="BN121" s="412"/>
      <c r="BO121" s="412"/>
      <c r="BP121" s="412"/>
      <c r="BQ121" s="412"/>
      <c r="BR121" s="412"/>
      <c r="BS121" s="412"/>
      <c r="BT121" s="412"/>
      <c r="BU121" s="412"/>
      <c r="BV121" s="412"/>
    </row>
    <row r="122" spans="63:74" x14ac:dyDescent="0.2">
      <c r="BK122" s="412"/>
      <c r="BL122" s="412"/>
      <c r="BM122" s="412"/>
      <c r="BN122" s="412"/>
      <c r="BO122" s="412"/>
      <c r="BP122" s="412"/>
      <c r="BQ122" s="412"/>
      <c r="BR122" s="412"/>
      <c r="BS122" s="412"/>
      <c r="BT122" s="412"/>
      <c r="BU122" s="412"/>
      <c r="BV122" s="412"/>
    </row>
    <row r="123" spans="63:74" x14ac:dyDescent="0.2">
      <c r="BK123" s="412"/>
      <c r="BL123" s="412"/>
      <c r="BM123" s="412"/>
      <c r="BN123" s="412"/>
      <c r="BO123" s="412"/>
      <c r="BP123" s="412"/>
      <c r="BQ123" s="412"/>
      <c r="BR123" s="412"/>
      <c r="BS123" s="412"/>
      <c r="BT123" s="412"/>
      <c r="BU123" s="412"/>
      <c r="BV123" s="412"/>
    </row>
    <row r="124" spans="63:74" x14ac:dyDescent="0.2">
      <c r="BK124" s="412"/>
      <c r="BL124" s="412"/>
      <c r="BM124" s="412"/>
      <c r="BN124" s="412"/>
      <c r="BO124" s="412"/>
      <c r="BP124" s="412"/>
      <c r="BQ124" s="412"/>
      <c r="BR124" s="412"/>
      <c r="BS124" s="412"/>
      <c r="BT124" s="412"/>
      <c r="BU124" s="412"/>
      <c r="BV124" s="412"/>
    </row>
    <row r="125" spans="63:74" x14ac:dyDescent="0.2">
      <c r="BK125" s="412"/>
      <c r="BL125" s="412"/>
      <c r="BM125" s="412"/>
      <c r="BN125" s="412"/>
      <c r="BO125" s="412"/>
      <c r="BP125" s="412"/>
      <c r="BQ125" s="412"/>
      <c r="BR125" s="412"/>
      <c r="BS125" s="412"/>
      <c r="BT125" s="412"/>
      <c r="BU125" s="412"/>
      <c r="BV125" s="412"/>
    </row>
    <row r="126" spans="63:74" x14ac:dyDescent="0.2">
      <c r="BK126" s="412"/>
      <c r="BL126" s="412"/>
      <c r="BM126" s="412"/>
      <c r="BN126" s="412"/>
      <c r="BO126" s="412"/>
      <c r="BP126" s="412"/>
      <c r="BQ126" s="412"/>
      <c r="BR126" s="412"/>
      <c r="BS126" s="412"/>
      <c r="BT126" s="412"/>
      <c r="BU126" s="412"/>
      <c r="BV126" s="412"/>
    </row>
    <row r="127" spans="63:74" x14ac:dyDescent="0.2">
      <c r="BK127" s="412"/>
      <c r="BL127" s="412"/>
      <c r="BM127" s="412"/>
      <c r="BN127" s="412"/>
      <c r="BO127" s="412"/>
      <c r="BP127" s="412"/>
      <c r="BQ127" s="412"/>
      <c r="BR127" s="412"/>
      <c r="BS127" s="412"/>
      <c r="BT127" s="412"/>
      <c r="BU127" s="412"/>
      <c r="BV127" s="412"/>
    </row>
    <row r="128" spans="63:74" x14ac:dyDescent="0.2">
      <c r="BK128" s="412"/>
      <c r="BL128" s="412"/>
      <c r="BM128" s="412"/>
      <c r="BN128" s="412"/>
      <c r="BO128" s="412"/>
      <c r="BP128" s="412"/>
      <c r="BQ128" s="412"/>
      <c r="BR128" s="412"/>
      <c r="BS128" s="412"/>
      <c r="BT128" s="412"/>
      <c r="BU128" s="412"/>
      <c r="BV128" s="412"/>
    </row>
    <row r="129" spans="63:74" x14ac:dyDescent="0.2">
      <c r="BK129" s="412"/>
      <c r="BL129" s="412"/>
      <c r="BM129" s="412"/>
      <c r="BN129" s="412"/>
      <c r="BO129" s="412"/>
      <c r="BP129" s="412"/>
      <c r="BQ129" s="412"/>
      <c r="BR129" s="412"/>
      <c r="BS129" s="412"/>
      <c r="BT129" s="412"/>
      <c r="BU129" s="412"/>
      <c r="BV129" s="412"/>
    </row>
    <row r="130" spans="63:74" x14ac:dyDescent="0.2">
      <c r="BK130" s="412"/>
      <c r="BL130" s="412"/>
      <c r="BM130" s="412"/>
      <c r="BN130" s="412"/>
      <c r="BO130" s="412"/>
      <c r="BP130" s="412"/>
      <c r="BQ130" s="412"/>
      <c r="BR130" s="412"/>
      <c r="BS130" s="412"/>
      <c r="BT130" s="412"/>
      <c r="BU130" s="412"/>
      <c r="BV130" s="412"/>
    </row>
    <row r="131" spans="63:74" x14ac:dyDescent="0.2">
      <c r="BK131" s="412"/>
      <c r="BL131" s="412"/>
      <c r="BM131" s="412"/>
      <c r="BN131" s="412"/>
      <c r="BO131" s="412"/>
      <c r="BP131" s="412"/>
      <c r="BQ131" s="412"/>
      <c r="BR131" s="412"/>
      <c r="BS131" s="412"/>
      <c r="BT131" s="412"/>
      <c r="BU131" s="412"/>
      <c r="BV131" s="412"/>
    </row>
    <row r="132" spans="63:74" x14ac:dyDescent="0.2">
      <c r="BK132" s="412"/>
      <c r="BL132" s="412"/>
      <c r="BM132" s="412"/>
      <c r="BN132" s="412"/>
      <c r="BO132" s="412"/>
      <c r="BP132" s="412"/>
      <c r="BQ132" s="412"/>
      <c r="BR132" s="412"/>
      <c r="BS132" s="412"/>
      <c r="BT132" s="412"/>
      <c r="BU132" s="412"/>
      <c r="BV132" s="412"/>
    </row>
    <row r="133" spans="63:74" x14ac:dyDescent="0.2">
      <c r="BK133" s="412"/>
      <c r="BL133" s="412"/>
      <c r="BM133" s="412"/>
      <c r="BN133" s="412"/>
      <c r="BO133" s="412"/>
      <c r="BP133" s="412"/>
      <c r="BQ133" s="412"/>
      <c r="BR133" s="412"/>
      <c r="BS133" s="412"/>
      <c r="BT133" s="412"/>
      <c r="BU133" s="412"/>
      <c r="BV133" s="412"/>
    </row>
    <row r="134" spans="63:74" x14ac:dyDescent="0.2">
      <c r="BK134" s="412"/>
      <c r="BL134" s="412"/>
      <c r="BM134" s="412"/>
      <c r="BN134" s="412"/>
      <c r="BO134" s="412"/>
      <c r="BP134" s="412"/>
      <c r="BQ134" s="412"/>
      <c r="BR134" s="412"/>
      <c r="BS134" s="412"/>
      <c r="BT134" s="412"/>
      <c r="BU134" s="412"/>
      <c r="BV134" s="412"/>
    </row>
    <row r="135" spans="63:74" x14ac:dyDescent="0.2">
      <c r="BK135" s="412"/>
      <c r="BL135" s="412"/>
      <c r="BM135" s="412"/>
      <c r="BN135" s="412"/>
      <c r="BO135" s="412"/>
      <c r="BP135" s="412"/>
      <c r="BQ135" s="412"/>
      <c r="BR135" s="412"/>
      <c r="BS135" s="412"/>
      <c r="BT135" s="412"/>
      <c r="BU135" s="412"/>
      <c r="BV135" s="412"/>
    </row>
    <row r="136" spans="63:74" x14ac:dyDescent="0.2">
      <c r="BK136" s="412"/>
      <c r="BL136" s="412"/>
      <c r="BM136" s="412"/>
      <c r="BN136" s="412"/>
      <c r="BO136" s="412"/>
      <c r="BP136" s="412"/>
      <c r="BQ136" s="412"/>
      <c r="BR136" s="412"/>
      <c r="BS136" s="412"/>
      <c r="BT136" s="412"/>
      <c r="BU136" s="412"/>
      <c r="BV136" s="412"/>
    </row>
  </sheetData>
  <mergeCells count="21">
    <mergeCell ref="B54:Q54"/>
    <mergeCell ref="B55:Q55"/>
    <mergeCell ref="A1:A2"/>
    <mergeCell ref="B49:Q49"/>
    <mergeCell ref="B50:Q50"/>
    <mergeCell ref="B51:Q51"/>
    <mergeCell ref="B52:Q52"/>
    <mergeCell ref="B53:Q53"/>
    <mergeCell ref="AM3:AX3"/>
    <mergeCell ref="AY3:BJ3"/>
    <mergeCell ref="BK3:BV3"/>
    <mergeCell ref="B1:AL1"/>
    <mergeCell ref="C3:N3"/>
    <mergeCell ref="O3:Z3"/>
    <mergeCell ref="AA3:AL3"/>
    <mergeCell ref="B59:Q59"/>
    <mergeCell ref="B60:Q60"/>
    <mergeCell ref="B61:Q61"/>
    <mergeCell ref="B56:Q56"/>
    <mergeCell ref="B57:Q57"/>
    <mergeCell ref="B58:Q58"/>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9"/>
  <sheetViews>
    <sheetView workbookViewId="0">
      <pane xSplit="2" ySplit="4" topLeftCell="BA5" activePane="bottomRight" state="frozen"/>
      <selection activeCell="BC15" sqref="BC15"/>
      <selection pane="topRight" activeCell="BC15" sqref="BC15"/>
      <selection pane="bottomLeft" activeCell="BC15" sqref="BC15"/>
      <selection pane="bottomRight" activeCell="BA55" sqref="BA55"/>
    </sheetView>
  </sheetViews>
  <sheetFormatPr defaultColWidth="8.5703125" defaultRowHeight="11.25" x14ac:dyDescent="0.2"/>
  <cols>
    <col min="1" max="1" width="11.5703125" style="162" customWidth="1"/>
    <col min="2" max="2" width="32.5703125" style="153" customWidth="1"/>
    <col min="3" max="50" width="6.5703125" style="153" customWidth="1"/>
    <col min="51" max="57" width="6.5703125" style="495" customWidth="1"/>
    <col min="58" max="58" width="6.5703125" style="650" customWidth="1"/>
    <col min="59" max="62" width="6.5703125" style="495" customWidth="1"/>
    <col min="63" max="74" width="6.5703125" style="153" customWidth="1"/>
    <col min="75" max="16384" width="8.5703125" style="153"/>
  </cols>
  <sheetData>
    <row r="1" spans="1:74" ht="13.35" customHeight="1" x14ac:dyDescent="0.2">
      <c r="A1" s="760" t="s">
        <v>1039</v>
      </c>
      <c r="B1" s="784" t="s">
        <v>1182</v>
      </c>
      <c r="C1" s="768"/>
      <c r="D1" s="768"/>
      <c r="E1" s="768"/>
      <c r="F1" s="768"/>
      <c r="G1" s="768"/>
      <c r="H1" s="768"/>
      <c r="I1" s="768"/>
      <c r="J1" s="768"/>
      <c r="K1" s="768"/>
      <c r="L1" s="768"/>
      <c r="M1" s="768"/>
      <c r="N1" s="768"/>
      <c r="O1" s="768"/>
      <c r="P1" s="768"/>
      <c r="Q1" s="768"/>
      <c r="R1" s="768"/>
      <c r="S1" s="768"/>
      <c r="T1" s="768"/>
      <c r="U1" s="768"/>
      <c r="V1" s="768"/>
      <c r="W1" s="768"/>
      <c r="X1" s="768"/>
      <c r="Y1" s="768"/>
      <c r="Z1" s="768"/>
      <c r="AA1" s="768"/>
      <c r="AB1" s="768"/>
      <c r="AC1" s="768"/>
      <c r="AD1" s="768"/>
      <c r="AE1" s="768"/>
      <c r="AF1" s="768"/>
      <c r="AG1" s="768"/>
      <c r="AH1" s="768"/>
      <c r="AI1" s="768"/>
      <c r="AJ1" s="768"/>
      <c r="AK1" s="768"/>
      <c r="AL1" s="768"/>
    </row>
    <row r="2" spans="1:74" ht="12.75" x14ac:dyDescent="0.2">
      <c r="A2" s="761"/>
      <c r="B2" s="543" t="str">
        <f>"U.S. Energy Information Administration  |  Short-Term Energy Outlook  - "&amp;Dates!D1</f>
        <v>U.S. Energy Information Administration  |  Short-Term Energy Outlook  - November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row>
    <row r="3" spans="1:74" s="12" customFormat="1" ht="12.75" x14ac:dyDescent="0.2">
      <c r="A3" s="14"/>
      <c r="B3" s="15"/>
      <c r="C3" s="769">
        <f>Dates!D3</f>
        <v>2011</v>
      </c>
      <c r="D3" s="765"/>
      <c r="E3" s="765"/>
      <c r="F3" s="765"/>
      <c r="G3" s="765"/>
      <c r="H3" s="765"/>
      <c r="I3" s="765"/>
      <c r="J3" s="765"/>
      <c r="K3" s="765"/>
      <c r="L3" s="765"/>
      <c r="M3" s="765"/>
      <c r="N3" s="766"/>
      <c r="O3" s="769">
        <f>C3+1</f>
        <v>2012</v>
      </c>
      <c r="P3" s="770"/>
      <c r="Q3" s="770"/>
      <c r="R3" s="770"/>
      <c r="S3" s="770"/>
      <c r="T3" s="770"/>
      <c r="U3" s="770"/>
      <c r="V3" s="770"/>
      <c r="W3" s="770"/>
      <c r="X3" s="765"/>
      <c r="Y3" s="765"/>
      <c r="Z3" s="766"/>
      <c r="AA3" s="762">
        <f>O3+1</f>
        <v>2013</v>
      </c>
      <c r="AB3" s="765"/>
      <c r="AC3" s="765"/>
      <c r="AD3" s="765"/>
      <c r="AE3" s="765"/>
      <c r="AF3" s="765"/>
      <c r="AG3" s="765"/>
      <c r="AH3" s="765"/>
      <c r="AI3" s="765"/>
      <c r="AJ3" s="765"/>
      <c r="AK3" s="765"/>
      <c r="AL3" s="766"/>
      <c r="AM3" s="762">
        <f>AA3+1</f>
        <v>2014</v>
      </c>
      <c r="AN3" s="765"/>
      <c r="AO3" s="765"/>
      <c r="AP3" s="765"/>
      <c r="AQ3" s="765"/>
      <c r="AR3" s="765"/>
      <c r="AS3" s="765"/>
      <c r="AT3" s="765"/>
      <c r="AU3" s="765"/>
      <c r="AV3" s="765"/>
      <c r="AW3" s="765"/>
      <c r="AX3" s="766"/>
      <c r="AY3" s="762">
        <f>AM3+1</f>
        <v>2015</v>
      </c>
      <c r="AZ3" s="763"/>
      <c r="BA3" s="763"/>
      <c r="BB3" s="763"/>
      <c r="BC3" s="763"/>
      <c r="BD3" s="763"/>
      <c r="BE3" s="763"/>
      <c r="BF3" s="763"/>
      <c r="BG3" s="763"/>
      <c r="BH3" s="763"/>
      <c r="BI3" s="763"/>
      <c r="BJ3" s="764"/>
      <c r="BK3" s="762">
        <f>AY3+1</f>
        <v>2016</v>
      </c>
      <c r="BL3" s="765"/>
      <c r="BM3" s="765"/>
      <c r="BN3" s="765"/>
      <c r="BO3" s="765"/>
      <c r="BP3" s="765"/>
      <c r="BQ3" s="765"/>
      <c r="BR3" s="765"/>
      <c r="BS3" s="765"/>
      <c r="BT3" s="765"/>
      <c r="BU3" s="765"/>
      <c r="BV3" s="766"/>
    </row>
    <row r="4" spans="1:74" s="12" customFormat="1" x14ac:dyDescent="0.2">
      <c r="A4" s="16"/>
      <c r="B4" s="17"/>
      <c r="C4" s="18" t="s">
        <v>636</v>
      </c>
      <c r="D4" s="18" t="s">
        <v>637</v>
      </c>
      <c r="E4" s="18" t="s">
        <v>638</v>
      </c>
      <c r="F4" s="18" t="s">
        <v>639</v>
      </c>
      <c r="G4" s="18" t="s">
        <v>640</v>
      </c>
      <c r="H4" s="18" t="s">
        <v>641</v>
      </c>
      <c r="I4" s="18" t="s">
        <v>642</v>
      </c>
      <c r="J4" s="18" t="s">
        <v>643</v>
      </c>
      <c r="K4" s="18" t="s">
        <v>644</v>
      </c>
      <c r="L4" s="18" t="s">
        <v>645</v>
      </c>
      <c r="M4" s="18" t="s">
        <v>646</v>
      </c>
      <c r="N4" s="18" t="s">
        <v>647</v>
      </c>
      <c r="O4" s="18" t="s">
        <v>636</v>
      </c>
      <c r="P4" s="18" t="s">
        <v>637</v>
      </c>
      <c r="Q4" s="18" t="s">
        <v>638</v>
      </c>
      <c r="R4" s="18" t="s">
        <v>639</v>
      </c>
      <c r="S4" s="18" t="s">
        <v>640</v>
      </c>
      <c r="T4" s="18" t="s">
        <v>641</v>
      </c>
      <c r="U4" s="18" t="s">
        <v>642</v>
      </c>
      <c r="V4" s="18" t="s">
        <v>643</v>
      </c>
      <c r="W4" s="18" t="s">
        <v>644</v>
      </c>
      <c r="X4" s="18" t="s">
        <v>645</v>
      </c>
      <c r="Y4" s="18" t="s">
        <v>646</v>
      </c>
      <c r="Z4" s="18" t="s">
        <v>647</v>
      </c>
      <c r="AA4" s="18" t="s">
        <v>636</v>
      </c>
      <c r="AB4" s="18" t="s">
        <v>637</v>
      </c>
      <c r="AC4" s="18" t="s">
        <v>638</v>
      </c>
      <c r="AD4" s="18" t="s">
        <v>639</v>
      </c>
      <c r="AE4" s="18" t="s">
        <v>640</v>
      </c>
      <c r="AF4" s="18" t="s">
        <v>641</v>
      </c>
      <c r="AG4" s="18" t="s">
        <v>642</v>
      </c>
      <c r="AH4" s="18" t="s">
        <v>643</v>
      </c>
      <c r="AI4" s="18" t="s">
        <v>644</v>
      </c>
      <c r="AJ4" s="18" t="s">
        <v>645</v>
      </c>
      <c r="AK4" s="18" t="s">
        <v>646</v>
      </c>
      <c r="AL4" s="18" t="s">
        <v>647</v>
      </c>
      <c r="AM4" s="18" t="s">
        <v>636</v>
      </c>
      <c r="AN4" s="18" t="s">
        <v>637</v>
      </c>
      <c r="AO4" s="18" t="s">
        <v>638</v>
      </c>
      <c r="AP4" s="18" t="s">
        <v>639</v>
      </c>
      <c r="AQ4" s="18" t="s">
        <v>640</v>
      </c>
      <c r="AR4" s="18" t="s">
        <v>641</v>
      </c>
      <c r="AS4" s="18" t="s">
        <v>642</v>
      </c>
      <c r="AT4" s="18" t="s">
        <v>643</v>
      </c>
      <c r="AU4" s="18" t="s">
        <v>644</v>
      </c>
      <c r="AV4" s="18" t="s">
        <v>645</v>
      </c>
      <c r="AW4" s="18" t="s">
        <v>646</v>
      </c>
      <c r="AX4" s="18" t="s">
        <v>647</v>
      </c>
      <c r="AY4" s="18" t="s">
        <v>636</v>
      </c>
      <c r="AZ4" s="18" t="s">
        <v>637</v>
      </c>
      <c r="BA4" s="18" t="s">
        <v>638</v>
      </c>
      <c r="BB4" s="18" t="s">
        <v>639</v>
      </c>
      <c r="BC4" s="18" t="s">
        <v>640</v>
      </c>
      <c r="BD4" s="18" t="s">
        <v>641</v>
      </c>
      <c r="BE4" s="18" t="s">
        <v>642</v>
      </c>
      <c r="BF4" s="18" t="s">
        <v>643</v>
      </c>
      <c r="BG4" s="18" t="s">
        <v>644</v>
      </c>
      <c r="BH4" s="18" t="s">
        <v>645</v>
      </c>
      <c r="BI4" s="18" t="s">
        <v>646</v>
      </c>
      <c r="BJ4" s="18" t="s">
        <v>647</v>
      </c>
      <c r="BK4" s="18" t="s">
        <v>636</v>
      </c>
      <c r="BL4" s="18" t="s">
        <v>637</v>
      </c>
      <c r="BM4" s="18" t="s">
        <v>638</v>
      </c>
      <c r="BN4" s="18" t="s">
        <v>639</v>
      </c>
      <c r="BO4" s="18" t="s">
        <v>640</v>
      </c>
      <c r="BP4" s="18" t="s">
        <v>641</v>
      </c>
      <c r="BQ4" s="18" t="s">
        <v>642</v>
      </c>
      <c r="BR4" s="18" t="s">
        <v>643</v>
      </c>
      <c r="BS4" s="18" t="s">
        <v>644</v>
      </c>
      <c r="BT4" s="18" t="s">
        <v>645</v>
      </c>
      <c r="BU4" s="18" t="s">
        <v>646</v>
      </c>
      <c r="BV4" s="18" t="s">
        <v>647</v>
      </c>
    </row>
    <row r="5" spans="1:74" ht="11.1" customHeight="1" x14ac:dyDescent="0.2">
      <c r="BK5" s="412"/>
      <c r="BL5" s="412"/>
      <c r="BM5" s="412"/>
      <c r="BN5" s="412"/>
      <c r="BO5" s="412"/>
      <c r="BP5" s="412"/>
      <c r="BQ5" s="412"/>
      <c r="BR5" s="412"/>
      <c r="BS5" s="412"/>
      <c r="BT5" s="412"/>
      <c r="BU5" s="412"/>
      <c r="BV5" s="412"/>
    </row>
    <row r="6" spans="1:74" ht="11.1" customHeight="1" x14ac:dyDescent="0.2">
      <c r="A6" s="162" t="s">
        <v>523</v>
      </c>
      <c r="B6" s="172" t="s">
        <v>541</v>
      </c>
      <c r="C6" s="253">
        <v>16.37492829</v>
      </c>
      <c r="D6" s="253">
        <v>15.926727143000001</v>
      </c>
      <c r="E6" s="253">
        <v>16.560343289999999</v>
      </c>
      <c r="F6" s="253">
        <v>16.464825999999999</v>
      </c>
      <c r="G6" s="253">
        <v>16.279864097000001</v>
      </c>
      <c r="H6" s="253">
        <v>16.336165667</v>
      </c>
      <c r="I6" s="253">
        <v>16.456720871000002</v>
      </c>
      <c r="J6" s="253">
        <v>16.921383515999999</v>
      </c>
      <c r="K6" s="253">
        <v>16.584654333</v>
      </c>
      <c r="L6" s="253">
        <v>17.138537871</v>
      </c>
      <c r="M6" s="253">
        <v>17.376609333000001</v>
      </c>
      <c r="N6" s="253">
        <v>17.643702161</v>
      </c>
      <c r="O6" s="253">
        <v>17.595257160999999</v>
      </c>
      <c r="P6" s="253">
        <v>17.910668137999998</v>
      </c>
      <c r="Q6" s="253">
        <v>17.600100483999999</v>
      </c>
      <c r="R6" s="253">
        <v>17.693563666999999</v>
      </c>
      <c r="S6" s="253">
        <v>17.635849547999999</v>
      </c>
      <c r="T6" s="253">
        <v>17.446440667000001</v>
      </c>
      <c r="U6" s="253">
        <v>17.638420451999998</v>
      </c>
      <c r="V6" s="253">
        <v>17.577850000000002</v>
      </c>
      <c r="W6" s="253">
        <v>17.780854333000001</v>
      </c>
      <c r="X6" s="253">
        <v>18.331838161</v>
      </c>
      <c r="Y6" s="253">
        <v>18.660291000000001</v>
      </c>
      <c r="Z6" s="253">
        <v>18.862872097</v>
      </c>
      <c r="AA6" s="253">
        <v>18.672014387000001</v>
      </c>
      <c r="AB6" s="253">
        <v>18.617724714000001</v>
      </c>
      <c r="AC6" s="253">
        <v>18.882889097</v>
      </c>
      <c r="AD6" s="253">
        <v>19.053688333</v>
      </c>
      <c r="AE6" s="253">
        <v>18.716608226000002</v>
      </c>
      <c r="AF6" s="253">
        <v>18.902202667000001</v>
      </c>
      <c r="AG6" s="253">
        <v>19.362142806000001</v>
      </c>
      <c r="AH6" s="253">
        <v>19.695496548000001</v>
      </c>
      <c r="AI6" s="253">
        <v>19.855751999999999</v>
      </c>
      <c r="AJ6" s="253">
        <v>19.812486129</v>
      </c>
      <c r="AK6" s="253">
        <v>20.225395333000002</v>
      </c>
      <c r="AL6" s="253">
        <v>20.279961516</v>
      </c>
      <c r="AM6" s="253">
        <v>20.293592129</v>
      </c>
      <c r="AN6" s="253">
        <v>20.389170143000001</v>
      </c>
      <c r="AO6" s="253">
        <v>20.642605516</v>
      </c>
      <c r="AP6" s="253">
        <v>21.032229000000001</v>
      </c>
      <c r="AQ6" s="253">
        <v>20.913937548</v>
      </c>
      <c r="AR6" s="253">
        <v>21.352302999999999</v>
      </c>
      <c r="AS6" s="253">
        <v>21.420290387000001</v>
      </c>
      <c r="AT6" s="253">
        <v>21.504833032000001</v>
      </c>
      <c r="AU6" s="253">
        <v>21.552947</v>
      </c>
      <c r="AV6" s="253">
        <v>21.884316773999998</v>
      </c>
      <c r="AW6" s="253">
        <v>22.056400332999999</v>
      </c>
      <c r="AX6" s="253">
        <v>22.422948225999999</v>
      </c>
      <c r="AY6" s="253">
        <v>21.833798161000001</v>
      </c>
      <c r="AZ6" s="253">
        <v>22.081089571</v>
      </c>
      <c r="BA6" s="253">
        <v>22.299410677000001</v>
      </c>
      <c r="BB6" s="253">
        <v>22.046042</v>
      </c>
      <c r="BC6" s="253">
        <v>21.555676379000001</v>
      </c>
      <c r="BD6" s="253">
        <v>21.684131776000001</v>
      </c>
      <c r="BE6" s="253">
        <v>22.284408032999998</v>
      </c>
      <c r="BF6" s="253">
        <v>22.214924216</v>
      </c>
      <c r="BG6" s="253">
        <v>21.821807372999999</v>
      </c>
      <c r="BH6" s="253">
        <v>22.06364117</v>
      </c>
      <c r="BI6" s="410">
        <v>22.104512617000001</v>
      </c>
      <c r="BJ6" s="410">
        <v>22.071568361000001</v>
      </c>
      <c r="BK6" s="410">
        <v>21.906441641000001</v>
      </c>
      <c r="BL6" s="410">
        <v>21.759936735</v>
      </c>
      <c r="BM6" s="410">
        <v>21.79079243</v>
      </c>
      <c r="BN6" s="410">
        <v>21.783172731000001</v>
      </c>
      <c r="BO6" s="410">
        <v>21.780579156999998</v>
      </c>
      <c r="BP6" s="410">
        <v>21.764613884999999</v>
      </c>
      <c r="BQ6" s="410">
        <v>21.879195949</v>
      </c>
      <c r="BR6" s="410">
        <v>21.841167983999998</v>
      </c>
      <c r="BS6" s="410">
        <v>21.799361810000001</v>
      </c>
      <c r="BT6" s="410">
        <v>21.965563203999999</v>
      </c>
      <c r="BU6" s="410">
        <v>22.138075195999999</v>
      </c>
      <c r="BV6" s="410">
        <v>22.223046824000001</v>
      </c>
    </row>
    <row r="7" spans="1:74" ht="11.1" customHeight="1" x14ac:dyDescent="0.2">
      <c r="A7" s="162" t="s">
        <v>267</v>
      </c>
      <c r="B7" s="173" t="s">
        <v>372</v>
      </c>
      <c r="C7" s="253">
        <v>3.5882260000000001</v>
      </c>
      <c r="D7" s="253">
        <v>3.4782259999999998</v>
      </c>
      <c r="E7" s="253">
        <v>3.5792259999999998</v>
      </c>
      <c r="F7" s="253">
        <v>3.549226</v>
      </c>
      <c r="G7" s="253">
        <v>3.2172260000000001</v>
      </c>
      <c r="H7" s="253">
        <v>3.3252259999999998</v>
      </c>
      <c r="I7" s="253">
        <v>3.5982259999999999</v>
      </c>
      <c r="J7" s="253">
        <v>3.7482259999999998</v>
      </c>
      <c r="K7" s="253">
        <v>3.658226</v>
      </c>
      <c r="L7" s="253">
        <v>3.7372260000000002</v>
      </c>
      <c r="M7" s="253">
        <v>3.738226</v>
      </c>
      <c r="N7" s="253">
        <v>3.9302260000000002</v>
      </c>
      <c r="O7" s="253">
        <v>3.8854289999999998</v>
      </c>
      <c r="P7" s="253">
        <v>4.0564289999999996</v>
      </c>
      <c r="Q7" s="253">
        <v>3.7944290000000001</v>
      </c>
      <c r="R7" s="253">
        <v>3.9224290000000002</v>
      </c>
      <c r="S7" s="253">
        <v>3.6924290000000002</v>
      </c>
      <c r="T7" s="253">
        <v>3.601429</v>
      </c>
      <c r="U7" s="253">
        <v>3.7814290000000002</v>
      </c>
      <c r="V7" s="253">
        <v>3.7614290000000001</v>
      </c>
      <c r="W7" s="253">
        <v>3.6784289999999999</v>
      </c>
      <c r="X7" s="253">
        <v>3.9004289999999999</v>
      </c>
      <c r="Y7" s="253">
        <v>4.0084289999999996</v>
      </c>
      <c r="Z7" s="253">
        <v>4.1944290000000004</v>
      </c>
      <c r="AA7" s="253">
        <v>4.1161479999999999</v>
      </c>
      <c r="AB7" s="253">
        <v>4.0271480000000004</v>
      </c>
      <c r="AC7" s="253">
        <v>4.188148</v>
      </c>
      <c r="AD7" s="253">
        <v>3.986148</v>
      </c>
      <c r="AE7" s="253">
        <v>3.7151480000000001</v>
      </c>
      <c r="AF7" s="253">
        <v>3.8751479999999998</v>
      </c>
      <c r="AG7" s="253">
        <v>4.0351480000000004</v>
      </c>
      <c r="AH7" s="253">
        <v>4.2101480000000002</v>
      </c>
      <c r="AI7" s="253">
        <v>4.071148</v>
      </c>
      <c r="AJ7" s="253">
        <v>4.0641480000000003</v>
      </c>
      <c r="AK7" s="253">
        <v>4.2471480000000001</v>
      </c>
      <c r="AL7" s="253">
        <v>4.3331480000000004</v>
      </c>
      <c r="AM7" s="253">
        <v>4.3781480000000004</v>
      </c>
      <c r="AN7" s="253">
        <v>4.4091480000000001</v>
      </c>
      <c r="AO7" s="253">
        <v>4.4671479999999999</v>
      </c>
      <c r="AP7" s="253">
        <v>4.3401480000000001</v>
      </c>
      <c r="AQ7" s="253">
        <v>4.1811480000000003</v>
      </c>
      <c r="AR7" s="253">
        <v>4.3031480000000002</v>
      </c>
      <c r="AS7" s="253">
        <v>4.3551479999999998</v>
      </c>
      <c r="AT7" s="253">
        <v>4.2941479999999999</v>
      </c>
      <c r="AU7" s="253">
        <v>4.3321480000000001</v>
      </c>
      <c r="AV7" s="253">
        <v>4.5141479999999996</v>
      </c>
      <c r="AW7" s="253">
        <v>4.5211480000000002</v>
      </c>
      <c r="AX7" s="253">
        <v>4.627148</v>
      </c>
      <c r="AY7" s="253">
        <v>4.6911480000000001</v>
      </c>
      <c r="AZ7" s="253">
        <v>4.7331479999999999</v>
      </c>
      <c r="BA7" s="253">
        <v>4.6221480000000001</v>
      </c>
      <c r="BB7" s="253">
        <v>4.2921480000000001</v>
      </c>
      <c r="BC7" s="253">
        <v>3.9933193897999999</v>
      </c>
      <c r="BD7" s="253">
        <v>4.2044423673000004</v>
      </c>
      <c r="BE7" s="253">
        <v>4.5949544366000001</v>
      </c>
      <c r="BF7" s="253">
        <v>4.4945953017000004</v>
      </c>
      <c r="BG7" s="253">
        <v>4.2350308396000003</v>
      </c>
      <c r="BH7" s="253">
        <v>4.5146184900000002</v>
      </c>
      <c r="BI7" s="410">
        <v>4.5547505198999998</v>
      </c>
      <c r="BJ7" s="410">
        <v>4.5747086207000001</v>
      </c>
      <c r="BK7" s="410">
        <v>4.5792305166</v>
      </c>
      <c r="BL7" s="410">
        <v>4.5398549078999997</v>
      </c>
      <c r="BM7" s="410">
        <v>4.4895280764000001</v>
      </c>
      <c r="BN7" s="410">
        <v>4.4897940422999998</v>
      </c>
      <c r="BO7" s="410">
        <v>4.4994903654999998</v>
      </c>
      <c r="BP7" s="410">
        <v>4.5405125236000003</v>
      </c>
      <c r="BQ7" s="410">
        <v>4.5207250370000001</v>
      </c>
      <c r="BR7" s="410">
        <v>4.5807322900000003</v>
      </c>
      <c r="BS7" s="410">
        <v>4.6212345644999999</v>
      </c>
      <c r="BT7" s="410">
        <v>4.6108647699</v>
      </c>
      <c r="BU7" s="410">
        <v>4.6008657973</v>
      </c>
      <c r="BV7" s="410">
        <v>4.5507221282000003</v>
      </c>
    </row>
    <row r="8" spans="1:74" ht="11.1" customHeight="1" x14ac:dyDescent="0.2">
      <c r="A8" s="162" t="s">
        <v>268</v>
      </c>
      <c r="B8" s="173" t="s">
        <v>373</v>
      </c>
      <c r="C8" s="253">
        <v>3.0068239999999999</v>
      </c>
      <c r="D8" s="253">
        <v>2.9668239999999999</v>
      </c>
      <c r="E8" s="253">
        <v>2.9908239999999999</v>
      </c>
      <c r="F8" s="253">
        <v>2.9948239999999999</v>
      </c>
      <c r="G8" s="253">
        <v>2.9794459999999998</v>
      </c>
      <c r="H8" s="253">
        <v>2.965824</v>
      </c>
      <c r="I8" s="253">
        <v>2.9488240000000001</v>
      </c>
      <c r="J8" s="253">
        <v>2.957824</v>
      </c>
      <c r="K8" s="253">
        <v>2.8878240000000002</v>
      </c>
      <c r="L8" s="253">
        <v>2.9508239999999999</v>
      </c>
      <c r="M8" s="253">
        <v>2.9208240000000001</v>
      </c>
      <c r="N8" s="253">
        <v>2.9478240000000002</v>
      </c>
      <c r="O8" s="253">
        <v>2.9176099999999998</v>
      </c>
      <c r="P8" s="253">
        <v>2.9446099999999999</v>
      </c>
      <c r="Q8" s="253">
        <v>2.9626100000000002</v>
      </c>
      <c r="R8" s="253">
        <v>2.9576099999999999</v>
      </c>
      <c r="S8" s="253">
        <v>2.9496099999999998</v>
      </c>
      <c r="T8" s="253">
        <v>2.9496099999999998</v>
      </c>
      <c r="U8" s="253">
        <v>2.9256099999999998</v>
      </c>
      <c r="V8" s="253">
        <v>2.9626100000000002</v>
      </c>
      <c r="W8" s="253">
        <v>2.9496099999999998</v>
      </c>
      <c r="X8" s="253">
        <v>2.8986100000000001</v>
      </c>
      <c r="Y8" s="253">
        <v>2.9516100000000001</v>
      </c>
      <c r="Z8" s="253">
        <v>2.9206099999999999</v>
      </c>
      <c r="AA8" s="253">
        <v>2.960143</v>
      </c>
      <c r="AB8" s="253">
        <v>2.9511430000000001</v>
      </c>
      <c r="AC8" s="253">
        <v>2.9021430000000001</v>
      </c>
      <c r="AD8" s="253">
        <v>2.9021430000000001</v>
      </c>
      <c r="AE8" s="253">
        <v>2.8851429999999998</v>
      </c>
      <c r="AF8" s="253">
        <v>2.9131429999999998</v>
      </c>
      <c r="AG8" s="253">
        <v>2.8821430000000001</v>
      </c>
      <c r="AH8" s="253">
        <v>2.915143</v>
      </c>
      <c r="AI8" s="253">
        <v>2.9181430000000002</v>
      </c>
      <c r="AJ8" s="253">
        <v>2.9331429999999998</v>
      </c>
      <c r="AK8" s="253">
        <v>2.9061430000000001</v>
      </c>
      <c r="AL8" s="253">
        <v>2.915143</v>
      </c>
      <c r="AM8" s="253">
        <v>2.8901430000000001</v>
      </c>
      <c r="AN8" s="253">
        <v>2.899143</v>
      </c>
      <c r="AO8" s="253">
        <v>2.8801429999999999</v>
      </c>
      <c r="AP8" s="253">
        <v>2.8731429999999998</v>
      </c>
      <c r="AQ8" s="253">
        <v>2.8891429999999998</v>
      </c>
      <c r="AR8" s="253">
        <v>2.8291430000000002</v>
      </c>
      <c r="AS8" s="253">
        <v>2.7751429999999999</v>
      </c>
      <c r="AT8" s="253">
        <v>2.8091430000000002</v>
      </c>
      <c r="AU8" s="253">
        <v>2.7831429999999999</v>
      </c>
      <c r="AV8" s="253">
        <v>2.7521429999999998</v>
      </c>
      <c r="AW8" s="253">
        <v>2.7441430000000002</v>
      </c>
      <c r="AX8" s="253">
        <v>2.738143</v>
      </c>
      <c r="AY8" s="253">
        <v>2.6351429999999998</v>
      </c>
      <c r="AZ8" s="253">
        <v>2.7111429999999999</v>
      </c>
      <c r="BA8" s="253">
        <v>2.6921430000000002</v>
      </c>
      <c r="BB8" s="253">
        <v>2.5451429999999999</v>
      </c>
      <c r="BC8" s="253">
        <v>2.5746729893999998</v>
      </c>
      <c r="BD8" s="253">
        <v>2.6066810749</v>
      </c>
      <c r="BE8" s="253">
        <v>2.6359127580999999</v>
      </c>
      <c r="BF8" s="253">
        <v>2.6187502694</v>
      </c>
      <c r="BG8" s="253">
        <v>2.6609473263000001</v>
      </c>
      <c r="BH8" s="253">
        <v>2.6567607608000001</v>
      </c>
      <c r="BI8" s="410">
        <v>2.6538204969999999</v>
      </c>
      <c r="BJ8" s="410">
        <v>2.64480154</v>
      </c>
      <c r="BK8" s="410">
        <v>2.6415852242</v>
      </c>
      <c r="BL8" s="410">
        <v>2.6368677268999998</v>
      </c>
      <c r="BM8" s="410">
        <v>2.6337198536000002</v>
      </c>
      <c r="BN8" s="410">
        <v>2.6298401884999998</v>
      </c>
      <c r="BO8" s="410">
        <v>2.6257027915000002</v>
      </c>
      <c r="BP8" s="410">
        <v>2.6221652618000002</v>
      </c>
      <c r="BQ8" s="410">
        <v>2.6192614124000002</v>
      </c>
      <c r="BR8" s="410">
        <v>2.6152646939999999</v>
      </c>
      <c r="BS8" s="410">
        <v>2.6114919456000001</v>
      </c>
      <c r="BT8" s="410">
        <v>2.6083246339000001</v>
      </c>
      <c r="BU8" s="410">
        <v>2.6043250987</v>
      </c>
      <c r="BV8" s="410">
        <v>2.6002600963</v>
      </c>
    </row>
    <row r="9" spans="1:74" ht="11.1" customHeight="1" x14ac:dyDescent="0.2">
      <c r="A9" s="162" t="s">
        <v>269</v>
      </c>
      <c r="B9" s="173" t="s">
        <v>374</v>
      </c>
      <c r="C9" s="253">
        <v>9.7798782902999992</v>
      </c>
      <c r="D9" s="253">
        <v>9.4816771429000006</v>
      </c>
      <c r="E9" s="253">
        <v>9.9902932903000004</v>
      </c>
      <c r="F9" s="253">
        <v>9.920776</v>
      </c>
      <c r="G9" s="253">
        <v>10.083192097</v>
      </c>
      <c r="H9" s="253">
        <v>10.045115666999999</v>
      </c>
      <c r="I9" s="253">
        <v>9.9096708709999994</v>
      </c>
      <c r="J9" s="253">
        <v>10.215333515999999</v>
      </c>
      <c r="K9" s="253">
        <v>10.038604333</v>
      </c>
      <c r="L9" s="253">
        <v>10.450487871</v>
      </c>
      <c r="M9" s="253">
        <v>10.717559333000001</v>
      </c>
      <c r="N9" s="253">
        <v>10.765652161</v>
      </c>
      <c r="O9" s="253">
        <v>10.792218160999999</v>
      </c>
      <c r="P9" s="253">
        <v>10.909629138</v>
      </c>
      <c r="Q9" s="253">
        <v>10.843061484</v>
      </c>
      <c r="R9" s="253">
        <v>10.813524666999999</v>
      </c>
      <c r="S9" s="253">
        <v>10.993810548000001</v>
      </c>
      <c r="T9" s="253">
        <v>10.895401667</v>
      </c>
      <c r="U9" s="253">
        <v>10.931381452</v>
      </c>
      <c r="V9" s="253">
        <v>10.853811</v>
      </c>
      <c r="W9" s="253">
        <v>11.152815332999999</v>
      </c>
      <c r="X9" s="253">
        <v>11.532799161</v>
      </c>
      <c r="Y9" s="253">
        <v>11.700252000000001</v>
      </c>
      <c r="Z9" s="253">
        <v>11.747833096999999</v>
      </c>
      <c r="AA9" s="253">
        <v>11.595723387</v>
      </c>
      <c r="AB9" s="253">
        <v>11.639433714000001</v>
      </c>
      <c r="AC9" s="253">
        <v>11.792598097000001</v>
      </c>
      <c r="AD9" s="253">
        <v>12.165397333</v>
      </c>
      <c r="AE9" s="253">
        <v>12.116317226</v>
      </c>
      <c r="AF9" s="253">
        <v>12.113911667</v>
      </c>
      <c r="AG9" s="253">
        <v>12.444851806000001</v>
      </c>
      <c r="AH9" s="253">
        <v>12.570205548000001</v>
      </c>
      <c r="AI9" s="253">
        <v>12.866460999999999</v>
      </c>
      <c r="AJ9" s="253">
        <v>12.815195128999999</v>
      </c>
      <c r="AK9" s="253">
        <v>13.072104333</v>
      </c>
      <c r="AL9" s="253">
        <v>13.031670516</v>
      </c>
      <c r="AM9" s="253">
        <v>13.025301129000001</v>
      </c>
      <c r="AN9" s="253">
        <v>13.080879143000001</v>
      </c>
      <c r="AO9" s="253">
        <v>13.295314515999999</v>
      </c>
      <c r="AP9" s="253">
        <v>13.818937999999999</v>
      </c>
      <c r="AQ9" s="253">
        <v>13.843646548000001</v>
      </c>
      <c r="AR9" s="253">
        <v>14.220012000000001</v>
      </c>
      <c r="AS9" s="253">
        <v>14.289999387</v>
      </c>
      <c r="AT9" s="253">
        <v>14.401542032</v>
      </c>
      <c r="AU9" s="253">
        <v>14.437656</v>
      </c>
      <c r="AV9" s="253">
        <v>14.618025773999999</v>
      </c>
      <c r="AW9" s="253">
        <v>14.791109333</v>
      </c>
      <c r="AX9" s="253">
        <v>15.057657226</v>
      </c>
      <c r="AY9" s="253">
        <v>14.507507160999999</v>
      </c>
      <c r="AZ9" s="253">
        <v>14.636798571</v>
      </c>
      <c r="BA9" s="253">
        <v>14.985119677</v>
      </c>
      <c r="BB9" s="253">
        <v>15.208750999999999</v>
      </c>
      <c r="BC9" s="253">
        <v>14.987684</v>
      </c>
      <c r="BD9" s="253">
        <v>14.873008333</v>
      </c>
      <c r="BE9" s="253">
        <v>15.053540839</v>
      </c>
      <c r="BF9" s="253">
        <v>15.101578645</v>
      </c>
      <c r="BG9" s="253">
        <v>14.925829208</v>
      </c>
      <c r="BH9" s="253">
        <v>14.892261918999999</v>
      </c>
      <c r="BI9" s="410">
        <v>14.8959416</v>
      </c>
      <c r="BJ9" s="410">
        <v>14.8520582</v>
      </c>
      <c r="BK9" s="410">
        <v>14.6856259</v>
      </c>
      <c r="BL9" s="410">
        <v>14.583214099999999</v>
      </c>
      <c r="BM9" s="410">
        <v>14.6675445</v>
      </c>
      <c r="BN9" s="410">
        <v>14.6635385</v>
      </c>
      <c r="BO9" s="410">
        <v>14.655386</v>
      </c>
      <c r="BP9" s="410">
        <v>14.6019361</v>
      </c>
      <c r="BQ9" s="410">
        <v>14.739209499999999</v>
      </c>
      <c r="BR9" s="410">
        <v>14.645170999999999</v>
      </c>
      <c r="BS9" s="410">
        <v>14.5666353</v>
      </c>
      <c r="BT9" s="410">
        <v>14.746373800000001</v>
      </c>
      <c r="BU9" s="410">
        <v>14.9328843</v>
      </c>
      <c r="BV9" s="410">
        <v>15.072064599999999</v>
      </c>
    </row>
    <row r="10" spans="1:74" ht="11.1" customHeight="1" x14ac:dyDescent="0.2">
      <c r="C10" s="224"/>
      <c r="D10" s="224"/>
      <c r="E10" s="224"/>
      <c r="F10" s="224"/>
      <c r="G10" s="224"/>
      <c r="H10" s="224"/>
      <c r="I10" s="224"/>
      <c r="J10" s="224"/>
      <c r="K10" s="224"/>
      <c r="L10" s="224"/>
      <c r="M10" s="224"/>
      <c r="N10" s="224"/>
      <c r="O10" s="224"/>
      <c r="P10" s="224"/>
      <c r="Q10" s="224"/>
      <c r="R10" s="224"/>
      <c r="S10" s="224"/>
      <c r="T10" s="224"/>
      <c r="U10" s="224"/>
      <c r="V10" s="224"/>
      <c r="W10" s="224"/>
      <c r="X10" s="224"/>
      <c r="Y10" s="224"/>
      <c r="Z10" s="224"/>
      <c r="AA10" s="224"/>
      <c r="AB10" s="224"/>
      <c r="AC10" s="224"/>
      <c r="AD10" s="224"/>
      <c r="AE10" s="224"/>
      <c r="AF10" s="224"/>
      <c r="AG10" s="224"/>
      <c r="AH10" s="224"/>
      <c r="AI10" s="224"/>
      <c r="AJ10" s="224"/>
      <c r="AK10" s="224"/>
      <c r="AL10" s="224"/>
      <c r="AM10" s="224"/>
      <c r="AN10" s="224"/>
      <c r="AO10" s="224"/>
      <c r="AP10" s="224"/>
      <c r="AQ10" s="224"/>
      <c r="AR10" s="224"/>
      <c r="AS10" s="224"/>
      <c r="AT10" s="224"/>
      <c r="AU10" s="224"/>
      <c r="AV10" s="224"/>
      <c r="AW10" s="224"/>
      <c r="AX10" s="224"/>
      <c r="AY10" s="649"/>
      <c r="AZ10" s="649"/>
      <c r="BA10" s="649"/>
      <c r="BB10" s="649"/>
      <c r="BC10" s="649"/>
      <c r="BD10" s="649"/>
      <c r="BE10" s="649"/>
      <c r="BF10" s="649"/>
      <c r="BG10" s="649"/>
      <c r="BH10" s="649"/>
      <c r="BI10" s="493"/>
      <c r="BJ10" s="493"/>
      <c r="BK10" s="411"/>
      <c r="BL10" s="411"/>
      <c r="BM10" s="411"/>
      <c r="BN10" s="411"/>
      <c r="BO10" s="411"/>
      <c r="BP10" s="411"/>
      <c r="BQ10" s="411"/>
      <c r="BR10" s="411"/>
      <c r="BS10" s="411"/>
      <c r="BT10" s="411"/>
      <c r="BU10" s="411"/>
      <c r="BV10" s="411"/>
    </row>
    <row r="11" spans="1:74" ht="11.1" customHeight="1" x14ac:dyDescent="0.2">
      <c r="A11" s="162" t="s">
        <v>522</v>
      </c>
      <c r="B11" s="172" t="s">
        <v>542</v>
      </c>
      <c r="C11" s="253">
        <v>4.5096283174999998</v>
      </c>
      <c r="D11" s="253">
        <v>4.4486450773000001</v>
      </c>
      <c r="E11" s="253">
        <v>4.4834574864999999</v>
      </c>
      <c r="F11" s="253">
        <v>4.5084417242999999</v>
      </c>
      <c r="G11" s="253">
        <v>5.0073515513000002</v>
      </c>
      <c r="H11" s="253">
        <v>5.2126412128000004</v>
      </c>
      <c r="I11" s="253">
        <v>5.1349280082000002</v>
      </c>
      <c r="J11" s="253">
        <v>5.1901917248</v>
      </c>
      <c r="K11" s="253">
        <v>5.2398980383999998</v>
      </c>
      <c r="L11" s="253">
        <v>5.0029445557000001</v>
      </c>
      <c r="M11" s="253">
        <v>4.9562384845</v>
      </c>
      <c r="N11" s="253">
        <v>4.6981220852999996</v>
      </c>
      <c r="O11" s="253">
        <v>4.6273988982000001</v>
      </c>
      <c r="P11" s="253">
        <v>4.5825176089999999</v>
      </c>
      <c r="Q11" s="253">
        <v>4.4455313903000002</v>
      </c>
      <c r="R11" s="253">
        <v>4.4872989647999999</v>
      </c>
      <c r="S11" s="253">
        <v>4.8219135271000004</v>
      </c>
      <c r="T11" s="253">
        <v>4.8342269128000002</v>
      </c>
      <c r="U11" s="253">
        <v>5.0809618900000002</v>
      </c>
      <c r="V11" s="253">
        <v>5.1096648050000004</v>
      </c>
      <c r="W11" s="253">
        <v>5.0056388846999997</v>
      </c>
      <c r="X11" s="253">
        <v>5.0790325719</v>
      </c>
      <c r="Y11" s="253">
        <v>4.9202570468999998</v>
      </c>
      <c r="Z11" s="253">
        <v>4.7316214576000002</v>
      </c>
      <c r="AA11" s="253">
        <v>4.5224867607999997</v>
      </c>
      <c r="AB11" s="253">
        <v>4.4533845120000004</v>
      </c>
      <c r="AC11" s="253">
        <v>4.2779241579000002</v>
      </c>
      <c r="AD11" s="253">
        <v>4.6796755076999998</v>
      </c>
      <c r="AE11" s="253">
        <v>5.0591427444999999</v>
      </c>
      <c r="AF11" s="253">
        <v>5.0901221002000003</v>
      </c>
      <c r="AG11" s="253">
        <v>5.1897673293000004</v>
      </c>
      <c r="AH11" s="253">
        <v>5.2913828956</v>
      </c>
      <c r="AI11" s="253">
        <v>5.2730944353</v>
      </c>
      <c r="AJ11" s="253">
        <v>5.1537371453</v>
      </c>
      <c r="AK11" s="253">
        <v>5.0993034453000003</v>
      </c>
      <c r="AL11" s="253">
        <v>4.8031475318999997</v>
      </c>
      <c r="AM11" s="253">
        <v>4.5131230723</v>
      </c>
      <c r="AN11" s="253">
        <v>4.5770173830000003</v>
      </c>
      <c r="AO11" s="253">
        <v>4.5392416452999997</v>
      </c>
      <c r="AP11" s="253">
        <v>4.8052026452999996</v>
      </c>
      <c r="AQ11" s="253">
        <v>5.2211736453000004</v>
      </c>
      <c r="AR11" s="253">
        <v>5.4592446453000001</v>
      </c>
      <c r="AS11" s="253">
        <v>5.4118416453</v>
      </c>
      <c r="AT11" s="253">
        <v>5.6648226453000001</v>
      </c>
      <c r="AU11" s="253">
        <v>5.5839406453000002</v>
      </c>
      <c r="AV11" s="253">
        <v>5.7367436452999998</v>
      </c>
      <c r="AW11" s="253">
        <v>5.2701886453000002</v>
      </c>
      <c r="AX11" s="253">
        <v>5.1530416453000001</v>
      </c>
      <c r="AY11" s="253">
        <v>5.0127206452999999</v>
      </c>
      <c r="AZ11" s="253">
        <v>4.9396176453000002</v>
      </c>
      <c r="BA11" s="253">
        <v>4.8973693452999996</v>
      </c>
      <c r="BB11" s="253">
        <v>5.1550066453000003</v>
      </c>
      <c r="BC11" s="253">
        <v>5.4399021510000001</v>
      </c>
      <c r="BD11" s="253">
        <v>5.6534321374000003</v>
      </c>
      <c r="BE11" s="253">
        <v>5.5836227173999999</v>
      </c>
      <c r="BF11" s="253">
        <v>5.8489200856999997</v>
      </c>
      <c r="BG11" s="253">
        <v>5.6107576565999997</v>
      </c>
      <c r="BH11" s="253">
        <v>5.7590511497000003</v>
      </c>
      <c r="BI11" s="410">
        <v>5.1798798438000002</v>
      </c>
      <c r="BJ11" s="410">
        <v>5.1752713652000004</v>
      </c>
      <c r="BK11" s="410">
        <v>5.0312581363</v>
      </c>
      <c r="BL11" s="410">
        <v>4.9519860832000004</v>
      </c>
      <c r="BM11" s="410">
        <v>4.9498970716999997</v>
      </c>
      <c r="BN11" s="410">
        <v>5.2527716877000001</v>
      </c>
      <c r="BO11" s="410">
        <v>5.5072695896999999</v>
      </c>
      <c r="BP11" s="410">
        <v>5.7218858114</v>
      </c>
      <c r="BQ11" s="410">
        <v>5.6471276629</v>
      </c>
      <c r="BR11" s="410">
        <v>5.9102152833000003</v>
      </c>
      <c r="BS11" s="410">
        <v>5.6717221950000001</v>
      </c>
      <c r="BT11" s="410">
        <v>5.8192921794999997</v>
      </c>
      <c r="BU11" s="410">
        <v>5.3476639189000004</v>
      </c>
      <c r="BV11" s="410">
        <v>5.2235218511000001</v>
      </c>
    </row>
    <row r="12" spans="1:74" ht="11.1" customHeight="1" x14ac:dyDescent="0.2">
      <c r="A12" s="162" t="s">
        <v>270</v>
      </c>
      <c r="B12" s="173" t="s">
        <v>375</v>
      </c>
      <c r="C12" s="253">
        <v>0.77448420837999998</v>
      </c>
      <c r="D12" s="253">
        <v>0.77871965543999999</v>
      </c>
      <c r="E12" s="253">
        <v>0.78135778968000003</v>
      </c>
      <c r="F12" s="253">
        <v>0.69182138436999996</v>
      </c>
      <c r="G12" s="253">
        <v>0.71735461977000003</v>
      </c>
      <c r="H12" s="253">
        <v>0.72696107705000002</v>
      </c>
      <c r="I12" s="253">
        <v>0.75507750972999998</v>
      </c>
      <c r="J12" s="253">
        <v>0.78570746432000005</v>
      </c>
      <c r="K12" s="253">
        <v>0.78827692696999996</v>
      </c>
      <c r="L12" s="253">
        <v>0.79518806162</v>
      </c>
      <c r="M12" s="253">
        <v>0.78835879974</v>
      </c>
      <c r="N12" s="253">
        <v>0.78040998117000004</v>
      </c>
      <c r="O12" s="253">
        <v>0.73965363272999995</v>
      </c>
      <c r="P12" s="253">
        <v>0.73738854115999997</v>
      </c>
      <c r="Q12" s="253">
        <v>0.72982793957000003</v>
      </c>
      <c r="R12" s="253">
        <v>0.73071241677999998</v>
      </c>
      <c r="S12" s="253">
        <v>0.73416708509999995</v>
      </c>
      <c r="T12" s="253">
        <v>0.71137257259999997</v>
      </c>
      <c r="U12" s="253">
        <v>0.73281390856999995</v>
      </c>
      <c r="V12" s="253">
        <v>0.73731430113999996</v>
      </c>
      <c r="W12" s="253">
        <v>0.71631775464000003</v>
      </c>
      <c r="X12" s="253">
        <v>0.71085562390000001</v>
      </c>
      <c r="Y12" s="253">
        <v>0.69517370951000002</v>
      </c>
      <c r="Z12" s="253">
        <v>0.70248627847</v>
      </c>
      <c r="AA12" s="253">
        <v>0.69552984526999995</v>
      </c>
      <c r="AB12" s="253">
        <v>0.68784884527000001</v>
      </c>
      <c r="AC12" s="253">
        <v>0.68897084526999997</v>
      </c>
      <c r="AD12" s="253">
        <v>0.69741684527000003</v>
      </c>
      <c r="AE12" s="253">
        <v>0.69619584527</v>
      </c>
      <c r="AF12" s="253">
        <v>0.70278384527000004</v>
      </c>
      <c r="AG12" s="253">
        <v>0.71978984527000001</v>
      </c>
      <c r="AH12" s="253">
        <v>0.71992884527000001</v>
      </c>
      <c r="AI12" s="253">
        <v>0.73033984526999995</v>
      </c>
      <c r="AJ12" s="253">
        <v>0.73413584526999998</v>
      </c>
      <c r="AK12" s="253">
        <v>0.72595984527000001</v>
      </c>
      <c r="AL12" s="253">
        <v>0.69493684526999999</v>
      </c>
      <c r="AM12" s="253">
        <v>0.70060584527000003</v>
      </c>
      <c r="AN12" s="253">
        <v>0.70221084526999999</v>
      </c>
      <c r="AO12" s="253">
        <v>0.69194484527</v>
      </c>
      <c r="AP12" s="253">
        <v>0.67974684526999996</v>
      </c>
      <c r="AQ12" s="253">
        <v>0.71281284527</v>
      </c>
      <c r="AR12" s="253">
        <v>0.72322684527000003</v>
      </c>
      <c r="AS12" s="253">
        <v>0.72134684527000004</v>
      </c>
      <c r="AT12" s="253">
        <v>0.72659784527000004</v>
      </c>
      <c r="AU12" s="253">
        <v>0.74355484527000004</v>
      </c>
      <c r="AV12" s="253">
        <v>0.74532584527000001</v>
      </c>
      <c r="AW12" s="253">
        <v>0.72745084527000003</v>
      </c>
      <c r="AX12" s="253">
        <v>0.70611884527000002</v>
      </c>
      <c r="AY12" s="253">
        <v>0.69576884527000005</v>
      </c>
      <c r="AZ12" s="253">
        <v>0.68570484526999997</v>
      </c>
      <c r="BA12" s="253">
        <v>0.68512484526999995</v>
      </c>
      <c r="BB12" s="253">
        <v>0.70063384527000006</v>
      </c>
      <c r="BC12" s="253">
        <v>0.70569813874999998</v>
      </c>
      <c r="BD12" s="253">
        <v>0.72405294738000003</v>
      </c>
      <c r="BE12" s="253">
        <v>0.73798309497000003</v>
      </c>
      <c r="BF12" s="253">
        <v>0.73612863085000002</v>
      </c>
      <c r="BG12" s="253">
        <v>0.76255812219999997</v>
      </c>
      <c r="BH12" s="253">
        <v>0.76491734290000002</v>
      </c>
      <c r="BI12" s="410">
        <v>0.74803898102999999</v>
      </c>
      <c r="BJ12" s="410">
        <v>0.72571910426999997</v>
      </c>
      <c r="BK12" s="410">
        <v>0.7153131573</v>
      </c>
      <c r="BL12" s="410">
        <v>0.68617404729999998</v>
      </c>
      <c r="BM12" s="410">
        <v>0.70865071643999999</v>
      </c>
      <c r="BN12" s="410">
        <v>0.71826371014000001</v>
      </c>
      <c r="BO12" s="410">
        <v>0.71899355945999999</v>
      </c>
      <c r="BP12" s="410">
        <v>0.73736102078999999</v>
      </c>
      <c r="BQ12" s="410">
        <v>0.75025795274999996</v>
      </c>
      <c r="BR12" s="410">
        <v>0.74944262576999998</v>
      </c>
      <c r="BS12" s="410">
        <v>0.77532234534</v>
      </c>
      <c r="BT12" s="410">
        <v>0.77757670106999999</v>
      </c>
      <c r="BU12" s="410">
        <v>0.75953070417000002</v>
      </c>
      <c r="BV12" s="410">
        <v>0.73811547096999996</v>
      </c>
    </row>
    <row r="13" spans="1:74" ht="11.1" customHeight="1" x14ac:dyDescent="0.2">
      <c r="A13" s="162" t="s">
        <v>271</v>
      </c>
      <c r="B13" s="173" t="s">
        <v>376</v>
      </c>
      <c r="C13" s="253">
        <v>2.3847449705999999</v>
      </c>
      <c r="D13" s="253">
        <v>2.2886372920000002</v>
      </c>
      <c r="E13" s="253">
        <v>2.3067423146000001</v>
      </c>
      <c r="F13" s="253">
        <v>2.4127850229000001</v>
      </c>
      <c r="G13" s="253">
        <v>2.8522742721999998</v>
      </c>
      <c r="H13" s="253">
        <v>3.0335435522999998</v>
      </c>
      <c r="I13" s="253">
        <v>2.9468407623999999</v>
      </c>
      <c r="J13" s="253">
        <v>2.9484150989</v>
      </c>
      <c r="K13" s="253">
        <v>3.0515896465000001</v>
      </c>
      <c r="L13" s="253">
        <v>2.7669315825999998</v>
      </c>
      <c r="M13" s="253">
        <v>2.7096376983999999</v>
      </c>
      <c r="N13" s="253">
        <v>2.4964006534999998</v>
      </c>
      <c r="O13" s="253">
        <v>2.4706852119999998</v>
      </c>
      <c r="P13" s="253">
        <v>2.4526600043000002</v>
      </c>
      <c r="Q13" s="253">
        <v>2.2737223771999999</v>
      </c>
      <c r="R13" s="253">
        <v>2.3158186944999999</v>
      </c>
      <c r="S13" s="253">
        <v>2.6597611484999999</v>
      </c>
      <c r="T13" s="253">
        <v>2.7040335867</v>
      </c>
      <c r="U13" s="253">
        <v>2.9243777579999999</v>
      </c>
      <c r="V13" s="253">
        <v>2.9707048504000002</v>
      </c>
      <c r="W13" s="253">
        <v>2.8377899366000001</v>
      </c>
      <c r="X13" s="253">
        <v>2.9063916845</v>
      </c>
      <c r="Y13" s="253">
        <v>2.7554825939000001</v>
      </c>
      <c r="Z13" s="253">
        <v>2.5386264656000002</v>
      </c>
      <c r="AA13" s="253">
        <v>2.3057616121</v>
      </c>
      <c r="AB13" s="253">
        <v>2.2485943632000001</v>
      </c>
      <c r="AC13" s="253">
        <v>2.0665852791999999</v>
      </c>
      <c r="AD13" s="253">
        <v>2.4649226390000001</v>
      </c>
      <c r="AE13" s="253">
        <v>2.8437075856999998</v>
      </c>
      <c r="AF13" s="253">
        <v>2.9063448515000001</v>
      </c>
      <c r="AG13" s="253">
        <v>2.9475783404999998</v>
      </c>
      <c r="AH13" s="253">
        <v>3.0292115868999998</v>
      </c>
      <c r="AI13" s="253">
        <v>3.0530417464999999</v>
      </c>
      <c r="AJ13" s="253">
        <v>2.9431127465000002</v>
      </c>
      <c r="AK13" s="253">
        <v>2.8772927465000002</v>
      </c>
      <c r="AL13" s="253">
        <v>2.6141186330999999</v>
      </c>
      <c r="AM13" s="253">
        <v>2.3116261736000001</v>
      </c>
      <c r="AN13" s="253">
        <v>2.3538644842999998</v>
      </c>
      <c r="AO13" s="253">
        <v>2.3471347465000001</v>
      </c>
      <c r="AP13" s="253">
        <v>2.6720947465</v>
      </c>
      <c r="AQ13" s="253">
        <v>3.0454467465000001</v>
      </c>
      <c r="AR13" s="253">
        <v>3.2200877465</v>
      </c>
      <c r="AS13" s="253">
        <v>3.2031017464999998</v>
      </c>
      <c r="AT13" s="253">
        <v>3.4319797465000002</v>
      </c>
      <c r="AU13" s="253">
        <v>3.3354477464999999</v>
      </c>
      <c r="AV13" s="253">
        <v>3.4737657464999998</v>
      </c>
      <c r="AW13" s="253">
        <v>3.0321517464999999</v>
      </c>
      <c r="AX13" s="253">
        <v>2.9266107465000002</v>
      </c>
      <c r="AY13" s="253">
        <v>2.7749447465000001</v>
      </c>
      <c r="AZ13" s="253">
        <v>2.7240707464999998</v>
      </c>
      <c r="BA13" s="253">
        <v>2.6938907465000002</v>
      </c>
      <c r="BB13" s="253">
        <v>2.9491057464999999</v>
      </c>
      <c r="BC13" s="253">
        <v>3.2278763935999999</v>
      </c>
      <c r="BD13" s="253">
        <v>3.4420538329000001</v>
      </c>
      <c r="BE13" s="253">
        <v>3.4075047051</v>
      </c>
      <c r="BF13" s="253">
        <v>3.6595772202000001</v>
      </c>
      <c r="BG13" s="253">
        <v>3.3585643809999999</v>
      </c>
      <c r="BH13" s="253">
        <v>3.4920414490999998</v>
      </c>
      <c r="BI13" s="410">
        <v>2.9345920496</v>
      </c>
      <c r="BJ13" s="410">
        <v>2.9460833445999999</v>
      </c>
      <c r="BK13" s="410">
        <v>2.7880494217999998</v>
      </c>
      <c r="BL13" s="410">
        <v>2.7426549406</v>
      </c>
      <c r="BM13" s="410">
        <v>2.7184015701000002</v>
      </c>
      <c r="BN13" s="410">
        <v>3.0100567407000001</v>
      </c>
      <c r="BO13" s="410">
        <v>3.2627608917000002</v>
      </c>
      <c r="BP13" s="410">
        <v>3.4792656582000001</v>
      </c>
      <c r="BQ13" s="410">
        <v>3.4419651501000001</v>
      </c>
      <c r="BR13" s="410">
        <v>3.6918947258000001</v>
      </c>
      <c r="BS13" s="410">
        <v>3.3923392455000001</v>
      </c>
      <c r="BT13" s="410">
        <v>3.5262411903999999</v>
      </c>
      <c r="BU13" s="410">
        <v>3.0785022053</v>
      </c>
      <c r="BV13" s="410">
        <v>2.9705640325</v>
      </c>
    </row>
    <row r="14" spans="1:74" ht="11.1" customHeight="1" x14ac:dyDescent="0.2">
      <c r="A14" s="162" t="s">
        <v>272</v>
      </c>
      <c r="B14" s="173" t="s">
        <v>377</v>
      </c>
      <c r="C14" s="253">
        <v>0.86323453410999995</v>
      </c>
      <c r="D14" s="253">
        <v>0.88563997885000001</v>
      </c>
      <c r="E14" s="253">
        <v>0.91069736076999996</v>
      </c>
      <c r="F14" s="253">
        <v>0.92912395654000002</v>
      </c>
      <c r="G14" s="253">
        <v>0.95168712219999996</v>
      </c>
      <c r="H14" s="253">
        <v>0.96257137637000001</v>
      </c>
      <c r="I14" s="253">
        <v>0.95334383900999997</v>
      </c>
      <c r="J14" s="253">
        <v>0.97678746453999998</v>
      </c>
      <c r="K14" s="253">
        <v>0.91631399781</v>
      </c>
      <c r="L14" s="253">
        <v>0.96529881441999998</v>
      </c>
      <c r="M14" s="253">
        <v>0.98943387930000004</v>
      </c>
      <c r="N14" s="253">
        <v>0.95466244352999996</v>
      </c>
      <c r="O14" s="253">
        <v>0.96432622639999999</v>
      </c>
      <c r="P14" s="253">
        <v>0.92381622640000005</v>
      </c>
      <c r="Q14" s="253">
        <v>0.97217122639999998</v>
      </c>
      <c r="R14" s="253">
        <v>0.97969222639999998</v>
      </c>
      <c r="S14" s="253">
        <v>0.95932422640000004</v>
      </c>
      <c r="T14" s="253">
        <v>0.95972622640000005</v>
      </c>
      <c r="U14" s="253">
        <v>0.96025422640000002</v>
      </c>
      <c r="V14" s="253">
        <v>0.93617722640000001</v>
      </c>
      <c r="W14" s="253">
        <v>0.98161922639999999</v>
      </c>
      <c r="X14" s="253">
        <v>0.98635422640000003</v>
      </c>
      <c r="Y14" s="253">
        <v>0.99439122639999999</v>
      </c>
      <c r="Z14" s="253">
        <v>1.0091522263999999</v>
      </c>
      <c r="AA14" s="253">
        <v>1.0384822264</v>
      </c>
      <c r="AB14" s="253">
        <v>1.0224822264</v>
      </c>
      <c r="AC14" s="253">
        <v>1.0364822264</v>
      </c>
      <c r="AD14" s="253">
        <v>1.0324822264</v>
      </c>
      <c r="AE14" s="253">
        <v>1.0384822264</v>
      </c>
      <c r="AF14" s="253">
        <v>1.0004822264</v>
      </c>
      <c r="AG14" s="253">
        <v>1.0464822264</v>
      </c>
      <c r="AH14" s="253">
        <v>1.0564822264</v>
      </c>
      <c r="AI14" s="253">
        <v>1.0204822264</v>
      </c>
      <c r="AJ14" s="253">
        <v>1.0114822264000001</v>
      </c>
      <c r="AK14" s="253">
        <v>1.0226822263999999</v>
      </c>
      <c r="AL14" s="253">
        <v>1.0133822264000001</v>
      </c>
      <c r="AM14" s="253">
        <v>1.0399722264</v>
      </c>
      <c r="AN14" s="253">
        <v>1.0289592264</v>
      </c>
      <c r="AO14" s="253">
        <v>1.0035702263999999</v>
      </c>
      <c r="AP14" s="253">
        <v>0.96404022639999998</v>
      </c>
      <c r="AQ14" s="253">
        <v>0.97708222639999998</v>
      </c>
      <c r="AR14" s="253">
        <v>1.0377922263999999</v>
      </c>
      <c r="AS14" s="253">
        <v>0.99758222640000005</v>
      </c>
      <c r="AT14" s="253">
        <v>1.0284822264</v>
      </c>
      <c r="AU14" s="253">
        <v>1.0224822264</v>
      </c>
      <c r="AV14" s="253">
        <v>1.0304822264</v>
      </c>
      <c r="AW14" s="253">
        <v>1.0299332264000001</v>
      </c>
      <c r="AX14" s="253">
        <v>1.0362452263999999</v>
      </c>
      <c r="AY14" s="253">
        <v>1.0614422264000001</v>
      </c>
      <c r="AZ14" s="253">
        <v>1.0554822263999999</v>
      </c>
      <c r="BA14" s="253">
        <v>1.0494822264000001</v>
      </c>
      <c r="BB14" s="253">
        <v>1.0544822264</v>
      </c>
      <c r="BC14" s="253">
        <v>1.0536933693999999</v>
      </c>
      <c r="BD14" s="253">
        <v>1.0358977316</v>
      </c>
      <c r="BE14" s="253">
        <v>0.97995025150000004</v>
      </c>
      <c r="BF14" s="253">
        <v>0.98880172605000005</v>
      </c>
      <c r="BG14" s="253">
        <v>1.0175850315999999</v>
      </c>
      <c r="BH14" s="253">
        <v>1.0258507228</v>
      </c>
      <c r="BI14" s="410">
        <v>1.0253968867000001</v>
      </c>
      <c r="BJ14" s="410">
        <v>1.0306730824999999</v>
      </c>
      <c r="BK14" s="410">
        <v>1.0567568375</v>
      </c>
      <c r="BL14" s="410">
        <v>1.0521423276999999</v>
      </c>
      <c r="BM14" s="410">
        <v>1.0450641602999999</v>
      </c>
      <c r="BN14" s="410">
        <v>1.0507690864999999</v>
      </c>
      <c r="BO14" s="410">
        <v>1.0489087910999999</v>
      </c>
      <c r="BP14" s="410">
        <v>1.0312419821000001</v>
      </c>
      <c r="BQ14" s="410">
        <v>0.97559247314999997</v>
      </c>
      <c r="BR14" s="410">
        <v>0.98447393860999999</v>
      </c>
      <c r="BS14" s="410">
        <v>1.0131587299</v>
      </c>
      <c r="BT14" s="410">
        <v>1.0214226335000001</v>
      </c>
      <c r="BU14" s="410">
        <v>1.0209936032</v>
      </c>
      <c r="BV14" s="410">
        <v>1.0262668226</v>
      </c>
    </row>
    <row r="15" spans="1:74" ht="11.1" customHeight="1" x14ac:dyDescent="0.2">
      <c r="A15" s="162" t="s">
        <v>273</v>
      </c>
      <c r="B15" s="173" t="s">
        <v>378</v>
      </c>
      <c r="C15" s="253">
        <v>0.48716460443999998</v>
      </c>
      <c r="D15" s="253">
        <v>0.49564815094999998</v>
      </c>
      <c r="E15" s="253">
        <v>0.48466002144999998</v>
      </c>
      <c r="F15" s="253">
        <v>0.47471136047000001</v>
      </c>
      <c r="G15" s="253">
        <v>0.48603553708000002</v>
      </c>
      <c r="H15" s="253">
        <v>0.48956520708000001</v>
      </c>
      <c r="I15" s="253">
        <v>0.47966589708000001</v>
      </c>
      <c r="J15" s="253">
        <v>0.47928169708000001</v>
      </c>
      <c r="K15" s="253">
        <v>0.48371746708000002</v>
      </c>
      <c r="L15" s="253">
        <v>0.47552609707999999</v>
      </c>
      <c r="M15" s="253">
        <v>0.46880810707999998</v>
      </c>
      <c r="N15" s="253">
        <v>0.46664900708000001</v>
      </c>
      <c r="O15" s="253">
        <v>0.45273382707999998</v>
      </c>
      <c r="P15" s="253">
        <v>0.46865283708</v>
      </c>
      <c r="Q15" s="253">
        <v>0.46980984708000001</v>
      </c>
      <c r="R15" s="253">
        <v>0.46107562707999999</v>
      </c>
      <c r="S15" s="253">
        <v>0.46866106707999999</v>
      </c>
      <c r="T15" s="253">
        <v>0.45909452707999998</v>
      </c>
      <c r="U15" s="253">
        <v>0.46351599708000002</v>
      </c>
      <c r="V15" s="253">
        <v>0.46546842708000002</v>
      </c>
      <c r="W15" s="253">
        <v>0.46991196707999999</v>
      </c>
      <c r="X15" s="253">
        <v>0.47543103708000001</v>
      </c>
      <c r="Y15" s="253">
        <v>0.47520951707999998</v>
      </c>
      <c r="Z15" s="253">
        <v>0.48135648708000001</v>
      </c>
      <c r="AA15" s="253">
        <v>0.48271307708</v>
      </c>
      <c r="AB15" s="253">
        <v>0.49445907707999998</v>
      </c>
      <c r="AC15" s="253">
        <v>0.48588580708000001</v>
      </c>
      <c r="AD15" s="253">
        <v>0.48485379707999998</v>
      </c>
      <c r="AE15" s="253">
        <v>0.48075708707999998</v>
      </c>
      <c r="AF15" s="253">
        <v>0.48051117708000002</v>
      </c>
      <c r="AG15" s="253">
        <v>0.47591691708</v>
      </c>
      <c r="AH15" s="253">
        <v>0.48576023707999999</v>
      </c>
      <c r="AI15" s="253">
        <v>0.46923061708000002</v>
      </c>
      <c r="AJ15" s="253">
        <v>0.46500632708</v>
      </c>
      <c r="AK15" s="253">
        <v>0.47336862707999999</v>
      </c>
      <c r="AL15" s="253">
        <v>0.48070982707999999</v>
      </c>
      <c r="AM15" s="253">
        <v>0.46091882707999998</v>
      </c>
      <c r="AN15" s="253">
        <v>0.49198282708000002</v>
      </c>
      <c r="AO15" s="253">
        <v>0.49659182707999999</v>
      </c>
      <c r="AP15" s="253">
        <v>0.48932082708000002</v>
      </c>
      <c r="AQ15" s="253">
        <v>0.48583182708</v>
      </c>
      <c r="AR15" s="253">
        <v>0.47813782708000002</v>
      </c>
      <c r="AS15" s="253">
        <v>0.48981082708000001</v>
      </c>
      <c r="AT15" s="253">
        <v>0.47776282708000001</v>
      </c>
      <c r="AU15" s="253">
        <v>0.48245582708000001</v>
      </c>
      <c r="AV15" s="253">
        <v>0.48716982708000001</v>
      </c>
      <c r="AW15" s="253">
        <v>0.48065282708000001</v>
      </c>
      <c r="AX15" s="253">
        <v>0.48406682707999998</v>
      </c>
      <c r="AY15" s="253">
        <v>0.48056482707999998</v>
      </c>
      <c r="AZ15" s="253">
        <v>0.47435982708000002</v>
      </c>
      <c r="BA15" s="253">
        <v>0.46887152708000002</v>
      </c>
      <c r="BB15" s="253">
        <v>0.45078482708000001</v>
      </c>
      <c r="BC15" s="253">
        <v>0.45263424925000001</v>
      </c>
      <c r="BD15" s="253">
        <v>0.45142762559999999</v>
      </c>
      <c r="BE15" s="253">
        <v>0.45818466588000001</v>
      </c>
      <c r="BF15" s="253">
        <v>0.46441250862</v>
      </c>
      <c r="BG15" s="253">
        <v>0.47205012178</v>
      </c>
      <c r="BH15" s="253">
        <v>0.47624163487999999</v>
      </c>
      <c r="BI15" s="410">
        <v>0.47185192643000001</v>
      </c>
      <c r="BJ15" s="410">
        <v>0.47279583385000001</v>
      </c>
      <c r="BK15" s="410">
        <v>0.47113871956999998</v>
      </c>
      <c r="BL15" s="410">
        <v>0.47101476765</v>
      </c>
      <c r="BM15" s="410">
        <v>0.47778062487</v>
      </c>
      <c r="BN15" s="410">
        <v>0.47368215029999999</v>
      </c>
      <c r="BO15" s="410">
        <v>0.47660634748000003</v>
      </c>
      <c r="BP15" s="410">
        <v>0.47401715031000002</v>
      </c>
      <c r="BQ15" s="410">
        <v>0.47931208691999999</v>
      </c>
      <c r="BR15" s="410">
        <v>0.48440399313999999</v>
      </c>
      <c r="BS15" s="410">
        <v>0.49090187421999998</v>
      </c>
      <c r="BT15" s="410">
        <v>0.49405165451999999</v>
      </c>
      <c r="BU15" s="410">
        <v>0.48863740617000001</v>
      </c>
      <c r="BV15" s="410">
        <v>0.48857552499000001</v>
      </c>
    </row>
    <row r="16" spans="1:74" ht="11.1" customHeight="1" x14ac:dyDescent="0.2">
      <c r="C16" s="224"/>
      <c r="D16" s="224"/>
      <c r="E16" s="224"/>
      <c r="F16" s="224"/>
      <c r="G16" s="224"/>
      <c r="H16" s="224"/>
      <c r="I16" s="224"/>
      <c r="J16" s="224"/>
      <c r="K16" s="224"/>
      <c r="L16" s="224"/>
      <c r="M16" s="224"/>
      <c r="N16" s="224"/>
      <c r="O16" s="224"/>
      <c r="P16" s="224"/>
      <c r="Q16" s="224"/>
      <c r="R16" s="224"/>
      <c r="S16" s="224"/>
      <c r="T16" s="224"/>
      <c r="U16" s="224"/>
      <c r="V16" s="224"/>
      <c r="W16" s="224"/>
      <c r="X16" s="224"/>
      <c r="Y16" s="224"/>
      <c r="Z16" s="224"/>
      <c r="AA16" s="224"/>
      <c r="AB16" s="224"/>
      <c r="AC16" s="224"/>
      <c r="AD16" s="224"/>
      <c r="AE16" s="224"/>
      <c r="AF16" s="224"/>
      <c r="AG16" s="224"/>
      <c r="AH16" s="224"/>
      <c r="AI16" s="224"/>
      <c r="AJ16" s="224"/>
      <c r="AK16" s="224"/>
      <c r="AL16" s="224"/>
      <c r="AM16" s="224"/>
      <c r="AN16" s="224"/>
      <c r="AO16" s="224"/>
      <c r="AP16" s="224"/>
      <c r="AQ16" s="224"/>
      <c r="AR16" s="224"/>
      <c r="AS16" s="224"/>
      <c r="AT16" s="224"/>
      <c r="AU16" s="224"/>
      <c r="AV16" s="224"/>
      <c r="AW16" s="224"/>
      <c r="AX16" s="224"/>
      <c r="AY16" s="649"/>
      <c r="AZ16" s="649"/>
      <c r="BA16" s="649"/>
      <c r="BB16" s="649"/>
      <c r="BC16" s="649"/>
      <c r="BD16" s="649"/>
      <c r="BE16" s="649"/>
      <c r="BF16" s="649"/>
      <c r="BG16" s="649"/>
      <c r="BH16" s="649"/>
      <c r="BI16" s="493"/>
      <c r="BJ16" s="493"/>
      <c r="BK16" s="411"/>
      <c r="BL16" s="411"/>
      <c r="BM16" s="411"/>
      <c r="BN16" s="411"/>
      <c r="BO16" s="411"/>
      <c r="BP16" s="411"/>
      <c r="BQ16" s="411"/>
      <c r="BR16" s="411"/>
      <c r="BS16" s="411"/>
      <c r="BT16" s="411"/>
      <c r="BU16" s="411"/>
      <c r="BV16" s="411"/>
    </row>
    <row r="17" spans="1:74" ht="11.1" customHeight="1" x14ac:dyDescent="0.2">
      <c r="A17" s="162" t="s">
        <v>383</v>
      </c>
      <c r="B17" s="172" t="s">
        <v>543</v>
      </c>
      <c r="C17" s="253">
        <v>4.7342633261999998</v>
      </c>
      <c r="D17" s="253">
        <v>4.5606553262</v>
      </c>
      <c r="E17" s="253">
        <v>4.4049243261999997</v>
      </c>
      <c r="F17" s="253">
        <v>4.5598913261999998</v>
      </c>
      <c r="G17" s="253">
        <v>4.1288213261999998</v>
      </c>
      <c r="H17" s="253">
        <v>4.1804873261999997</v>
      </c>
      <c r="I17" s="253">
        <v>4.2479683261999996</v>
      </c>
      <c r="J17" s="253">
        <v>3.9957233261999998</v>
      </c>
      <c r="K17" s="253">
        <v>4.0226313262</v>
      </c>
      <c r="L17" s="253">
        <v>4.2740883262000002</v>
      </c>
      <c r="M17" s="253">
        <v>4.3225643262000002</v>
      </c>
      <c r="N17" s="253">
        <v>4.2733803261999999</v>
      </c>
      <c r="O17" s="253">
        <v>4.3506760346000002</v>
      </c>
      <c r="P17" s="253">
        <v>4.3766470011000003</v>
      </c>
      <c r="Q17" s="253">
        <v>4.256813406</v>
      </c>
      <c r="R17" s="253">
        <v>4.2664929839000001</v>
      </c>
      <c r="S17" s="253">
        <v>4.1103332604</v>
      </c>
      <c r="T17" s="253">
        <v>3.9976443375000001</v>
      </c>
      <c r="U17" s="253">
        <v>4.0060335992000002</v>
      </c>
      <c r="V17" s="253">
        <v>3.7874192226000001</v>
      </c>
      <c r="W17" s="253">
        <v>3.2417683167</v>
      </c>
      <c r="X17" s="253">
        <v>3.6768143334999999</v>
      </c>
      <c r="Y17" s="253">
        <v>3.8494375687</v>
      </c>
      <c r="Z17" s="253">
        <v>4.0077393391999996</v>
      </c>
      <c r="AA17" s="253">
        <v>3.8824799125</v>
      </c>
      <c r="AB17" s="253">
        <v>3.8611071044999998</v>
      </c>
      <c r="AC17" s="253">
        <v>3.8153458153000002</v>
      </c>
      <c r="AD17" s="253">
        <v>3.9019928152999999</v>
      </c>
      <c r="AE17" s="253">
        <v>3.9521478153</v>
      </c>
      <c r="AF17" s="253">
        <v>3.6688828152999999</v>
      </c>
      <c r="AG17" s="253">
        <v>3.9587795867</v>
      </c>
      <c r="AH17" s="253">
        <v>3.6359265903</v>
      </c>
      <c r="AI17" s="253">
        <v>3.4548867862999999</v>
      </c>
      <c r="AJ17" s="253">
        <v>3.6985478153</v>
      </c>
      <c r="AK17" s="253">
        <v>3.8940898153000001</v>
      </c>
      <c r="AL17" s="253">
        <v>4.0552228152999996</v>
      </c>
      <c r="AM17" s="253">
        <v>3.9775008153</v>
      </c>
      <c r="AN17" s="253">
        <v>4.0891168152999997</v>
      </c>
      <c r="AO17" s="253">
        <v>4.0717238153000004</v>
      </c>
      <c r="AP17" s="253">
        <v>3.9712188152999999</v>
      </c>
      <c r="AQ17" s="253">
        <v>3.7261728153</v>
      </c>
      <c r="AR17" s="253">
        <v>3.6519578152999999</v>
      </c>
      <c r="AS17" s="253">
        <v>3.8082988153000001</v>
      </c>
      <c r="AT17" s="253">
        <v>3.5006298152999999</v>
      </c>
      <c r="AU17" s="253">
        <v>3.7240408153</v>
      </c>
      <c r="AV17" s="253">
        <v>3.9513668153000001</v>
      </c>
      <c r="AW17" s="253">
        <v>3.9883358153000001</v>
      </c>
      <c r="AX17" s="253">
        <v>4.0581718152999997</v>
      </c>
      <c r="AY17" s="253">
        <v>3.9773588153000001</v>
      </c>
      <c r="AZ17" s="253">
        <v>3.9112588153000001</v>
      </c>
      <c r="BA17" s="253">
        <v>3.9962088153000002</v>
      </c>
      <c r="BB17" s="253">
        <v>4.0651578153000001</v>
      </c>
      <c r="BC17" s="253">
        <v>4.0616223892000001</v>
      </c>
      <c r="BD17" s="253">
        <v>3.9554053772</v>
      </c>
      <c r="BE17" s="253">
        <v>3.9392842690999998</v>
      </c>
      <c r="BF17" s="253">
        <v>3.8464154078999999</v>
      </c>
      <c r="BG17" s="253">
        <v>3.8233930962999998</v>
      </c>
      <c r="BH17" s="253">
        <v>3.8014623017</v>
      </c>
      <c r="BI17" s="410">
        <v>3.7919345949999999</v>
      </c>
      <c r="BJ17" s="410">
        <v>3.7667809605999998</v>
      </c>
      <c r="BK17" s="410">
        <v>3.7605166255000002</v>
      </c>
      <c r="BL17" s="410">
        <v>3.7612634150000002</v>
      </c>
      <c r="BM17" s="410">
        <v>3.7643026368000001</v>
      </c>
      <c r="BN17" s="410">
        <v>3.7572199421999999</v>
      </c>
      <c r="BO17" s="410">
        <v>3.7192962196999999</v>
      </c>
      <c r="BP17" s="410">
        <v>3.4582407010999998</v>
      </c>
      <c r="BQ17" s="410">
        <v>3.6976358876000002</v>
      </c>
      <c r="BR17" s="410">
        <v>3.5570747984</v>
      </c>
      <c r="BS17" s="410">
        <v>3.5993564304999999</v>
      </c>
      <c r="BT17" s="410">
        <v>3.6946503224999998</v>
      </c>
      <c r="BU17" s="410">
        <v>3.7049964662999999</v>
      </c>
      <c r="BV17" s="410">
        <v>3.7008077037999998</v>
      </c>
    </row>
    <row r="18" spans="1:74" ht="11.1" customHeight="1" x14ac:dyDescent="0.2">
      <c r="A18" s="162" t="s">
        <v>274</v>
      </c>
      <c r="B18" s="173" t="s">
        <v>379</v>
      </c>
      <c r="C18" s="253">
        <v>2.1740270247</v>
      </c>
      <c r="D18" s="253">
        <v>2.2040270246999998</v>
      </c>
      <c r="E18" s="253">
        <v>2.0810270247</v>
      </c>
      <c r="F18" s="253">
        <v>2.1320270247000002</v>
      </c>
      <c r="G18" s="253">
        <v>1.8850270247000001</v>
      </c>
      <c r="H18" s="253">
        <v>1.9540270247</v>
      </c>
      <c r="I18" s="253">
        <v>2.0780270246999999</v>
      </c>
      <c r="J18" s="253">
        <v>2.0060270246999998</v>
      </c>
      <c r="K18" s="253">
        <v>1.9240270247</v>
      </c>
      <c r="L18" s="253">
        <v>2.0470270247000002</v>
      </c>
      <c r="M18" s="253">
        <v>2.0610270247</v>
      </c>
      <c r="N18" s="253">
        <v>2.0620270246999999</v>
      </c>
      <c r="O18" s="253">
        <v>2.1181890000000001</v>
      </c>
      <c r="P18" s="253">
        <v>2.111189</v>
      </c>
      <c r="Q18" s="253">
        <v>2.0631889999999999</v>
      </c>
      <c r="R18" s="253">
        <v>2.0721889999999998</v>
      </c>
      <c r="S18" s="253">
        <v>2.0331890000000001</v>
      </c>
      <c r="T18" s="253">
        <v>1.869189</v>
      </c>
      <c r="U18" s="253">
        <v>1.8921889999999999</v>
      </c>
      <c r="V18" s="253">
        <v>1.8561890000000001</v>
      </c>
      <c r="W18" s="253">
        <v>1.5291889999999999</v>
      </c>
      <c r="X18" s="253">
        <v>1.8421890000000001</v>
      </c>
      <c r="Y18" s="253">
        <v>1.8201890000000001</v>
      </c>
      <c r="Z18" s="253">
        <v>1.911189</v>
      </c>
      <c r="AA18" s="253">
        <v>1.8856900000000001</v>
      </c>
      <c r="AB18" s="253">
        <v>1.8306899999999999</v>
      </c>
      <c r="AC18" s="253">
        <v>1.8286899999999999</v>
      </c>
      <c r="AD18" s="253">
        <v>1.8996900000000001</v>
      </c>
      <c r="AE18" s="253">
        <v>1.9196899999999999</v>
      </c>
      <c r="AF18" s="253">
        <v>1.7186900000000001</v>
      </c>
      <c r="AG18" s="253">
        <v>1.98569</v>
      </c>
      <c r="AH18" s="253">
        <v>1.8486899999999999</v>
      </c>
      <c r="AI18" s="253">
        <v>1.58169</v>
      </c>
      <c r="AJ18" s="253">
        <v>1.79969</v>
      </c>
      <c r="AK18" s="253">
        <v>1.9136899999999999</v>
      </c>
      <c r="AL18" s="253">
        <v>1.95069</v>
      </c>
      <c r="AM18" s="253">
        <v>1.98569</v>
      </c>
      <c r="AN18" s="253">
        <v>1.9716899999999999</v>
      </c>
      <c r="AO18" s="253">
        <v>1.9736899999999999</v>
      </c>
      <c r="AP18" s="253">
        <v>1.9616899999999999</v>
      </c>
      <c r="AQ18" s="253">
        <v>1.6536900000000001</v>
      </c>
      <c r="AR18" s="253">
        <v>1.79169</v>
      </c>
      <c r="AS18" s="253">
        <v>1.9336899999999999</v>
      </c>
      <c r="AT18" s="253">
        <v>1.86069</v>
      </c>
      <c r="AU18" s="253">
        <v>1.8126899999999999</v>
      </c>
      <c r="AV18" s="253">
        <v>1.96669</v>
      </c>
      <c r="AW18" s="253">
        <v>1.9716899999999999</v>
      </c>
      <c r="AX18" s="253">
        <v>1.99969</v>
      </c>
      <c r="AY18" s="253">
        <v>1.94069</v>
      </c>
      <c r="AZ18" s="253">
        <v>1.9416899999999999</v>
      </c>
      <c r="BA18" s="253">
        <v>1.96469</v>
      </c>
      <c r="BB18" s="253">
        <v>1.9596899999999999</v>
      </c>
      <c r="BC18" s="253">
        <v>1.9455424381999999</v>
      </c>
      <c r="BD18" s="253">
        <v>1.958188625</v>
      </c>
      <c r="BE18" s="253">
        <v>1.9634725225</v>
      </c>
      <c r="BF18" s="253">
        <v>1.9316141025</v>
      </c>
      <c r="BG18" s="253">
        <v>1.9017328096999999</v>
      </c>
      <c r="BH18" s="253">
        <v>1.8882236085999999</v>
      </c>
      <c r="BI18" s="410">
        <v>1.8750248655999999</v>
      </c>
      <c r="BJ18" s="410">
        <v>1.8736624041000001</v>
      </c>
      <c r="BK18" s="410">
        <v>1.8724733787000001</v>
      </c>
      <c r="BL18" s="410">
        <v>1.8795456080999999</v>
      </c>
      <c r="BM18" s="410">
        <v>1.8867318280000001</v>
      </c>
      <c r="BN18" s="410">
        <v>1.8862671413000001</v>
      </c>
      <c r="BO18" s="410">
        <v>1.8859722351999999</v>
      </c>
      <c r="BP18" s="410">
        <v>1.6299023426000001</v>
      </c>
      <c r="BQ18" s="410">
        <v>1.8732158113999999</v>
      </c>
      <c r="BR18" s="410">
        <v>1.8668317175</v>
      </c>
      <c r="BS18" s="410">
        <v>1.7679904640999999</v>
      </c>
      <c r="BT18" s="410">
        <v>1.8458781652</v>
      </c>
      <c r="BU18" s="410">
        <v>1.8373152188999999</v>
      </c>
      <c r="BV18" s="410">
        <v>1.8289573512999999</v>
      </c>
    </row>
    <row r="19" spans="1:74" ht="11.1" customHeight="1" x14ac:dyDescent="0.2">
      <c r="A19" s="162" t="s">
        <v>380</v>
      </c>
      <c r="B19" s="173" t="s">
        <v>912</v>
      </c>
      <c r="C19" s="253">
        <v>1.3939999999999999</v>
      </c>
      <c r="D19" s="253">
        <v>1.1619999999999999</v>
      </c>
      <c r="E19" s="253">
        <v>1.141</v>
      </c>
      <c r="F19" s="253">
        <v>1.232</v>
      </c>
      <c r="G19" s="253">
        <v>1.075</v>
      </c>
      <c r="H19" s="253">
        <v>1.0720000000000001</v>
      </c>
      <c r="I19" s="253">
        <v>0.99299999999999999</v>
      </c>
      <c r="J19" s="253">
        <v>0.80500000000000005</v>
      </c>
      <c r="K19" s="253">
        <v>0.92800000000000005</v>
      </c>
      <c r="L19" s="253">
        <v>1.0549999999999999</v>
      </c>
      <c r="M19" s="253">
        <v>1.093</v>
      </c>
      <c r="N19" s="253">
        <v>1.0660000000000001</v>
      </c>
      <c r="O19" s="253">
        <v>1.0795342276</v>
      </c>
      <c r="P19" s="253">
        <v>1.0852210162</v>
      </c>
      <c r="Q19" s="253">
        <v>1.0329860676</v>
      </c>
      <c r="R19" s="253">
        <v>1.025752923</v>
      </c>
      <c r="S19" s="253">
        <v>0.94075191782000001</v>
      </c>
      <c r="T19" s="253">
        <v>0.98204906312999996</v>
      </c>
      <c r="U19" s="253">
        <v>0.97316369585999996</v>
      </c>
      <c r="V19" s="253">
        <v>0.80131952070000001</v>
      </c>
      <c r="W19" s="253">
        <v>0.59806978757999996</v>
      </c>
      <c r="X19" s="253">
        <v>0.69992803967999995</v>
      </c>
      <c r="Y19" s="253">
        <v>0.89247217817000002</v>
      </c>
      <c r="Z19" s="253">
        <v>0.96165968232999999</v>
      </c>
      <c r="AA19" s="253">
        <v>0.85283709728000001</v>
      </c>
      <c r="AB19" s="253">
        <v>0.86258628921000002</v>
      </c>
      <c r="AC19" s="253">
        <v>0.84555400000000003</v>
      </c>
      <c r="AD19" s="253">
        <v>0.86756200000000006</v>
      </c>
      <c r="AE19" s="253">
        <v>0.90264500000000003</v>
      </c>
      <c r="AF19" s="253">
        <v>0.81187699999999996</v>
      </c>
      <c r="AG19" s="253">
        <v>0.82478777147000004</v>
      </c>
      <c r="AH19" s="253">
        <v>0.64939277504000004</v>
      </c>
      <c r="AI19" s="253">
        <v>0.74465697099999995</v>
      </c>
      <c r="AJ19" s="253">
        <v>0.752556</v>
      </c>
      <c r="AK19" s="253">
        <v>0.84429699999999996</v>
      </c>
      <c r="AL19" s="253">
        <v>0.97102599999999994</v>
      </c>
      <c r="AM19" s="253">
        <v>0.86162099999999997</v>
      </c>
      <c r="AN19" s="253">
        <v>0.97528499999999996</v>
      </c>
      <c r="AO19" s="253">
        <v>0.94603300000000001</v>
      </c>
      <c r="AP19" s="253">
        <v>0.86532100000000001</v>
      </c>
      <c r="AQ19" s="253">
        <v>0.90776599999999996</v>
      </c>
      <c r="AR19" s="253">
        <v>0.77927400000000002</v>
      </c>
      <c r="AS19" s="253">
        <v>0.737016</v>
      </c>
      <c r="AT19" s="253">
        <v>0.485487</v>
      </c>
      <c r="AU19" s="253">
        <v>0.76221899999999998</v>
      </c>
      <c r="AV19" s="253">
        <v>0.81182699999999997</v>
      </c>
      <c r="AW19" s="253">
        <v>0.83278300000000005</v>
      </c>
      <c r="AX19" s="253">
        <v>0.88394099999999998</v>
      </c>
      <c r="AY19" s="253">
        <v>0.90586</v>
      </c>
      <c r="AZ19" s="253">
        <v>0.83778900000000001</v>
      </c>
      <c r="BA19" s="253">
        <v>0.89076699999999998</v>
      </c>
      <c r="BB19" s="253">
        <v>0.97104500000000005</v>
      </c>
      <c r="BC19" s="253">
        <v>0.99475688439999999</v>
      </c>
      <c r="BD19" s="253">
        <v>0.86389915665999994</v>
      </c>
      <c r="BE19" s="253">
        <v>0.84542732171000001</v>
      </c>
      <c r="BF19" s="253">
        <v>0.79600465457000003</v>
      </c>
      <c r="BG19" s="253">
        <v>0.80094187712999998</v>
      </c>
      <c r="BH19" s="253">
        <v>0.79442603156000002</v>
      </c>
      <c r="BI19" s="410">
        <v>0.79945679843999995</v>
      </c>
      <c r="BJ19" s="410">
        <v>0.77584209406000004</v>
      </c>
      <c r="BK19" s="410">
        <v>0.77164608667000001</v>
      </c>
      <c r="BL19" s="410">
        <v>0.76408234363000005</v>
      </c>
      <c r="BM19" s="410">
        <v>0.76353019431000002</v>
      </c>
      <c r="BN19" s="410">
        <v>0.75915228406000002</v>
      </c>
      <c r="BO19" s="410">
        <v>0.73645572685000005</v>
      </c>
      <c r="BP19" s="410">
        <v>0.72364649131000003</v>
      </c>
      <c r="BQ19" s="410">
        <v>0.71767188225</v>
      </c>
      <c r="BR19" s="410">
        <v>0.58037882403999996</v>
      </c>
      <c r="BS19" s="410">
        <v>0.71786720531000003</v>
      </c>
      <c r="BT19" s="410">
        <v>0.73532962231999999</v>
      </c>
      <c r="BU19" s="410">
        <v>0.74844128108999997</v>
      </c>
      <c r="BV19" s="410">
        <v>0.74715588201000005</v>
      </c>
    </row>
    <row r="20" spans="1:74" ht="11.1" customHeight="1" x14ac:dyDescent="0.2">
      <c r="A20" s="162" t="s">
        <v>382</v>
      </c>
      <c r="B20" s="173" t="s">
        <v>381</v>
      </c>
      <c r="C20" s="253">
        <v>0.25189997534000003</v>
      </c>
      <c r="D20" s="253">
        <v>0.24886697533999999</v>
      </c>
      <c r="E20" s="253">
        <v>0.24288297534</v>
      </c>
      <c r="F20" s="253">
        <v>0.25080997533999999</v>
      </c>
      <c r="G20" s="253">
        <v>0.26108497534000003</v>
      </c>
      <c r="H20" s="253">
        <v>0.23632697534</v>
      </c>
      <c r="I20" s="253">
        <v>0.22449097534000001</v>
      </c>
      <c r="J20" s="253">
        <v>0.22755197533999999</v>
      </c>
      <c r="K20" s="253">
        <v>0.22418897534000001</v>
      </c>
      <c r="L20" s="253">
        <v>0.23146797533999999</v>
      </c>
      <c r="M20" s="253">
        <v>0.22652497533999999</v>
      </c>
      <c r="N20" s="253">
        <v>0.20114097534</v>
      </c>
      <c r="O20" s="253">
        <v>0.21190899999999999</v>
      </c>
      <c r="P20" s="253">
        <v>0.231992</v>
      </c>
      <c r="Q20" s="253">
        <v>0.21762500000000001</v>
      </c>
      <c r="R20" s="253">
        <v>0.22761200000000001</v>
      </c>
      <c r="S20" s="253">
        <v>0.21842500000000001</v>
      </c>
      <c r="T20" s="253">
        <v>0.22495599999999999</v>
      </c>
      <c r="U20" s="253">
        <v>0.21279000000000001</v>
      </c>
      <c r="V20" s="253">
        <v>0.20793500000000001</v>
      </c>
      <c r="W20" s="253">
        <v>0.190886</v>
      </c>
      <c r="X20" s="253">
        <v>0.20826</v>
      </c>
      <c r="Y20" s="253">
        <v>0.214976</v>
      </c>
      <c r="Z20" s="253">
        <v>0.21197299999999999</v>
      </c>
      <c r="AA20" s="253">
        <v>0.198878</v>
      </c>
      <c r="AB20" s="253">
        <v>0.213757</v>
      </c>
      <c r="AC20" s="253">
        <v>0.20939099999999999</v>
      </c>
      <c r="AD20" s="253">
        <v>0.192186</v>
      </c>
      <c r="AE20" s="253">
        <v>0.19056200000000001</v>
      </c>
      <c r="AF20" s="253">
        <v>0.178699</v>
      </c>
      <c r="AG20" s="253">
        <v>0.187139</v>
      </c>
      <c r="AH20" s="253">
        <v>0.173205</v>
      </c>
      <c r="AI20" s="253">
        <v>0.166937</v>
      </c>
      <c r="AJ20" s="253">
        <v>0.183721</v>
      </c>
      <c r="AK20" s="253">
        <v>0.18155199999999999</v>
      </c>
      <c r="AL20" s="253">
        <v>0.17337900000000001</v>
      </c>
      <c r="AM20" s="253">
        <v>0.17572399999999999</v>
      </c>
      <c r="AN20" s="253">
        <v>0.18316099999999999</v>
      </c>
      <c r="AO20" s="253">
        <v>0.18073600000000001</v>
      </c>
      <c r="AP20" s="253">
        <v>0.179038</v>
      </c>
      <c r="AQ20" s="253">
        <v>0.18762000000000001</v>
      </c>
      <c r="AR20" s="253">
        <v>0.127197</v>
      </c>
      <c r="AS20" s="253">
        <v>0.176203</v>
      </c>
      <c r="AT20" s="253">
        <v>0.18910099999999999</v>
      </c>
      <c r="AU20" s="253">
        <v>0.183114</v>
      </c>
      <c r="AV20" s="253">
        <v>0.193333</v>
      </c>
      <c r="AW20" s="253">
        <v>0.208791</v>
      </c>
      <c r="AX20" s="253">
        <v>0.20647499999999999</v>
      </c>
      <c r="AY20" s="253">
        <v>0.18229000000000001</v>
      </c>
      <c r="AZ20" s="253">
        <v>0.18510799999999999</v>
      </c>
      <c r="BA20" s="253">
        <v>0.17741999999999999</v>
      </c>
      <c r="BB20" s="253">
        <v>0.186724</v>
      </c>
      <c r="BC20" s="253">
        <v>0.18289411708</v>
      </c>
      <c r="BD20" s="253">
        <v>0.18611407935999999</v>
      </c>
      <c r="BE20" s="253">
        <v>0.17967283896</v>
      </c>
      <c r="BF20" s="253">
        <v>0.16889791455</v>
      </c>
      <c r="BG20" s="253">
        <v>0.17331068437</v>
      </c>
      <c r="BH20" s="253">
        <v>0.17284234366000001</v>
      </c>
      <c r="BI20" s="410">
        <v>0.17399863972999999</v>
      </c>
      <c r="BJ20" s="410">
        <v>0.17571239844</v>
      </c>
      <c r="BK20" s="410">
        <v>0.18111959943</v>
      </c>
      <c r="BL20" s="410">
        <v>0.1795188868</v>
      </c>
      <c r="BM20" s="410">
        <v>0.17941083375</v>
      </c>
      <c r="BN20" s="410">
        <v>0.17756954751000001</v>
      </c>
      <c r="BO20" s="410">
        <v>0.17691434236</v>
      </c>
      <c r="BP20" s="410">
        <v>0.17555443238999999</v>
      </c>
      <c r="BQ20" s="410">
        <v>0.17456390497999999</v>
      </c>
      <c r="BR20" s="410">
        <v>0.17406182694</v>
      </c>
      <c r="BS20" s="410">
        <v>0.17884621564</v>
      </c>
      <c r="BT20" s="410">
        <v>0.17886256905</v>
      </c>
      <c r="BU20" s="410">
        <v>0.18559241531000001</v>
      </c>
      <c r="BV20" s="410">
        <v>0.19265861009999999</v>
      </c>
    </row>
    <row r="21" spans="1:74" ht="11.1" customHeight="1" x14ac:dyDescent="0.2">
      <c r="C21" s="224"/>
      <c r="D21" s="224"/>
      <c r="E21" s="224"/>
      <c r="F21" s="224"/>
      <c r="G21" s="224"/>
      <c r="H21" s="224"/>
      <c r="I21" s="224"/>
      <c r="J21" s="224"/>
      <c r="K21" s="224"/>
      <c r="L21" s="224"/>
      <c r="M21" s="224"/>
      <c r="N21" s="224"/>
      <c r="O21" s="224"/>
      <c r="P21" s="224"/>
      <c r="Q21" s="224"/>
      <c r="R21" s="224"/>
      <c r="S21" s="224"/>
      <c r="T21" s="224"/>
      <c r="U21" s="224"/>
      <c r="V21" s="224"/>
      <c r="W21" s="224"/>
      <c r="X21" s="224"/>
      <c r="Y21" s="224"/>
      <c r="Z21" s="224"/>
      <c r="AA21" s="224"/>
      <c r="AB21" s="224"/>
      <c r="AC21" s="224"/>
      <c r="AD21" s="224"/>
      <c r="AE21" s="224"/>
      <c r="AF21" s="224"/>
      <c r="AG21" s="224"/>
      <c r="AH21" s="224"/>
      <c r="AI21" s="224"/>
      <c r="AJ21" s="224"/>
      <c r="AK21" s="224"/>
      <c r="AL21" s="224"/>
      <c r="AM21" s="224"/>
      <c r="AN21" s="224"/>
      <c r="AO21" s="224"/>
      <c r="AP21" s="224"/>
      <c r="AQ21" s="224"/>
      <c r="AR21" s="224"/>
      <c r="AS21" s="224"/>
      <c r="AT21" s="224"/>
      <c r="AU21" s="224"/>
      <c r="AV21" s="224"/>
      <c r="AW21" s="224"/>
      <c r="AX21" s="224"/>
      <c r="AY21" s="649"/>
      <c r="AZ21" s="649"/>
      <c r="BA21" s="649"/>
      <c r="BB21" s="649"/>
      <c r="BC21" s="649"/>
      <c r="BD21" s="649"/>
      <c r="BE21" s="649"/>
      <c r="BF21" s="649"/>
      <c r="BG21" s="649"/>
      <c r="BH21" s="649"/>
      <c r="BI21" s="493"/>
      <c r="BJ21" s="493"/>
      <c r="BK21" s="411"/>
      <c r="BL21" s="411"/>
      <c r="BM21" s="411"/>
      <c r="BN21" s="411"/>
      <c r="BO21" s="411"/>
      <c r="BP21" s="411"/>
      <c r="BQ21" s="411"/>
      <c r="BR21" s="411"/>
      <c r="BS21" s="411"/>
      <c r="BT21" s="411"/>
      <c r="BU21" s="411"/>
      <c r="BV21" s="411"/>
    </row>
    <row r="22" spans="1:74" ht="11.1" customHeight="1" x14ac:dyDescent="0.2">
      <c r="A22" s="162" t="s">
        <v>528</v>
      </c>
      <c r="B22" s="172" t="s">
        <v>1209</v>
      </c>
      <c r="C22" s="253">
        <v>13.542943298999999</v>
      </c>
      <c r="D22" s="253">
        <v>13.540774949999999</v>
      </c>
      <c r="E22" s="253">
        <v>13.522106105000001</v>
      </c>
      <c r="F22" s="253">
        <v>13.550793623000001</v>
      </c>
      <c r="G22" s="253">
        <v>13.560747556999999</v>
      </c>
      <c r="H22" s="253">
        <v>13.528402957000001</v>
      </c>
      <c r="I22" s="253">
        <v>13.572578621</v>
      </c>
      <c r="J22" s="253">
        <v>13.494570847</v>
      </c>
      <c r="K22" s="253">
        <v>13.231615023</v>
      </c>
      <c r="L22" s="253">
        <v>13.56478446</v>
      </c>
      <c r="M22" s="253">
        <v>13.299587723</v>
      </c>
      <c r="N22" s="253">
        <v>13.580582041</v>
      </c>
      <c r="O22" s="253">
        <v>13.626528557</v>
      </c>
      <c r="P22" s="253">
        <v>13.625943556999999</v>
      </c>
      <c r="Q22" s="253">
        <v>13.629607557</v>
      </c>
      <c r="R22" s="253">
        <v>13.555843556999999</v>
      </c>
      <c r="S22" s="253">
        <v>13.567389557</v>
      </c>
      <c r="T22" s="253">
        <v>13.565507557</v>
      </c>
      <c r="U22" s="253">
        <v>13.587815557000001</v>
      </c>
      <c r="V22" s="253">
        <v>13.561315557</v>
      </c>
      <c r="W22" s="253">
        <v>13.544911557000001</v>
      </c>
      <c r="X22" s="253">
        <v>13.606521557000001</v>
      </c>
      <c r="Y22" s="253">
        <v>13.745128556999999</v>
      </c>
      <c r="Z22" s="253">
        <v>13.740846556999999</v>
      </c>
      <c r="AA22" s="253">
        <v>13.756099557000001</v>
      </c>
      <c r="AB22" s="253">
        <v>13.767142557</v>
      </c>
      <c r="AC22" s="253">
        <v>13.749501557</v>
      </c>
      <c r="AD22" s="253">
        <v>13.732784557</v>
      </c>
      <c r="AE22" s="253">
        <v>13.637811556999999</v>
      </c>
      <c r="AF22" s="253">
        <v>13.703634557000001</v>
      </c>
      <c r="AG22" s="253">
        <v>13.817329557000001</v>
      </c>
      <c r="AH22" s="253">
        <v>13.617468557</v>
      </c>
      <c r="AI22" s="253">
        <v>13.774944557</v>
      </c>
      <c r="AJ22" s="253">
        <v>13.888065556999999</v>
      </c>
      <c r="AK22" s="253">
        <v>13.993381556999999</v>
      </c>
      <c r="AL22" s="253">
        <v>14.000611556999999</v>
      </c>
      <c r="AM22" s="253">
        <v>13.939622557</v>
      </c>
      <c r="AN22" s="253">
        <v>13.960714556999999</v>
      </c>
      <c r="AO22" s="253">
        <v>13.832649557</v>
      </c>
      <c r="AP22" s="253">
        <v>13.857039557</v>
      </c>
      <c r="AQ22" s="253">
        <v>13.818113557</v>
      </c>
      <c r="AR22" s="253">
        <v>13.868445556999999</v>
      </c>
      <c r="AS22" s="253">
        <v>13.844717556999999</v>
      </c>
      <c r="AT22" s="253">
        <v>13.934276557</v>
      </c>
      <c r="AU22" s="253">
        <v>13.813006557</v>
      </c>
      <c r="AV22" s="253">
        <v>13.886476557</v>
      </c>
      <c r="AW22" s="253">
        <v>14.019795557</v>
      </c>
      <c r="AX22" s="253">
        <v>14.151271556999999</v>
      </c>
      <c r="AY22" s="253">
        <v>14.129684556999999</v>
      </c>
      <c r="AZ22" s="253">
        <v>14.026562557</v>
      </c>
      <c r="BA22" s="253">
        <v>13.917675557000001</v>
      </c>
      <c r="BB22" s="253">
        <v>13.881482557</v>
      </c>
      <c r="BC22" s="253">
        <v>14.071010157</v>
      </c>
      <c r="BD22" s="253">
        <v>14.069798783</v>
      </c>
      <c r="BE22" s="253">
        <v>14.060722994000001</v>
      </c>
      <c r="BF22" s="253">
        <v>14.039454951</v>
      </c>
      <c r="BG22" s="253">
        <v>14.005181365</v>
      </c>
      <c r="BH22" s="253">
        <v>13.987750624</v>
      </c>
      <c r="BI22" s="410">
        <v>13.949031324</v>
      </c>
      <c r="BJ22" s="410">
        <v>13.913006190999999</v>
      </c>
      <c r="BK22" s="410">
        <v>13.898077773000001</v>
      </c>
      <c r="BL22" s="410">
        <v>13.904607538</v>
      </c>
      <c r="BM22" s="410">
        <v>13.908142776</v>
      </c>
      <c r="BN22" s="410">
        <v>13.913646915999999</v>
      </c>
      <c r="BO22" s="410">
        <v>13.916311468</v>
      </c>
      <c r="BP22" s="410">
        <v>13.937197976</v>
      </c>
      <c r="BQ22" s="410">
        <v>13.93864312</v>
      </c>
      <c r="BR22" s="410">
        <v>13.944721039999999</v>
      </c>
      <c r="BS22" s="410">
        <v>13.950598954</v>
      </c>
      <c r="BT22" s="410">
        <v>13.961331781</v>
      </c>
      <c r="BU22" s="410">
        <v>13.980594305</v>
      </c>
      <c r="BV22" s="410">
        <v>13.962513584</v>
      </c>
    </row>
    <row r="23" spans="1:74" ht="11.1" customHeight="1" x14ac:dyDescent="0.2">
      <c r="A23" s="162" t="s">
        <v>275</v>
      </c>
      <c r="B23" s="173" t="s">
        <v>524</v>
      </c>
      <c r="C23" s="253">
        <v>1.0112302953000001</v>
      </c>
      <c r="D23" s="253">
        <v>1.0102302953</v>
      </c>
      <c r="E23" s="253">
        <v>1.0022302953</v>
      </c>
      <c r="F23" s="253">
        <v>1.0012302953000001</v>
      </c>
      <c r="G23" s="253">
        <v>1.0112302953000001</v>
      </c>
      <c r="H23" s="253">
        <v>1.0012302953000001</v>
      </c>
      <c r="I23" s="253">
        <v>1.0052302953000001</v>
      </c>
      <c r="J23" s="253">
        <v>0.93723029528000001</v>
      </c>
      <c r="K23" s="253">
        <v>0.98723029527999995</v>
      </c>
      <c r="L23" s="253">
        <v>0.95623029528000003</v>
      </c>
      <c r="M23" s="253">
        <v>0.99623029527999996</v>
      </c>
      <c r="N23" s="253">
        <v>1.0012302953000001</v>
      </c>
      <c r="O23" s="253">
        <v>0.96923029528000004</v>
      </c>
      <c r="P23" s="253">
        <v>0.95723029528000003</v>
      </c>
      <c r="Q23" s="253">
        <v>0.96020229528000001</v>
      </c>
      <c r="R23" s="253">
        <v>0.95020229528</v>
      </c>
      <c r="S23" s="253">
        <v>0.95819329527999997</v>
      </c>
      <c r="T23" s="253">
        <v>0.95519329527999997</v>
      </c>
      <c r="U23" s="253">
        <v>0.95906129527999995</v>
      </c>
      <c r="V23" s="253">
        <v>0.92506129528000003</v>
      </c>
      <c r="W23" s="253">
        <v>0.86506129527999998</v>
      </c>
      <c r="X23" s="253">
        <v>0.88006129527999999</v>
      </c>
      <c r="Y23" s="253">
        <v>0.87605729527999998</v>
      </c>
      <c r="Z23" s="253">
        <v>0.92605529527999997</v>
      </c>
      <c r="AA23" s="253">
        <v>0.92005529527999996</v>
      </c>
      <c r="AB23" s="253">
        <v>0.91301129528000002</v>
      </c>
      <c r="AC23" s="253">
        <v>0.88001129527999999</v>
      </c>
      <c r="AD23" s="253">
        <v>0.87000029528</v>
      </c>
      <c r="AE23" s="253">
        <v>0.88000029528000001</v>
      </c>
      <c r="AF23" s="253">
        <v>0.91500029528000004</v>
      </c>
      <c r="AG23" s="253">
        <v>0.90000029528000003</v>
      </c>
      <c r="AH23" s="253">
        <v>0.81000029527999995</v>
      </c>
      <c r="AI23" s="253">
        <v>0.88000029528000001</v>
      </c>
      <c r="AJ23" s="253">
        <v>0.86500029528</v>
      </c>
      <c r="AK23" s="253">
        <v>0.88000029528000001</v>
      </c>
      <c r="AL23" s="253">
        <v>0.85800029527999999</v>
      </c>
      <c r="AM23" s="253">
        <v>0.85700029527999999</v>
      </c>
      <c r="AN23" s="253">
        <v>0.93400029527999995</v>
      </c>
      <c r="AO23" s="253">
        <v>0.75400029528000001</v>
      </c>
      <c r="AP23" s="253">
        <v>0.84700029527999998</v>
      </c>
      <c r="AQ23" s="253">
        <v>0.88200029528000001</v>
      </c>
      <c r="AR23" s="253">
        <v>0.86200029528</v>
      </c>
      <c r="AS23" s="253">
        <v>0.87987729528000003</v>
      </c>
      <c r="AT23" s="253">
        <v>0.92187729527999995</v>
      </c>
      <c r="AU23" s="253">
        <v>0.83187729527999998</v>
      </c>
      <c r="AV23" s="253">
        <v>0.85187729528</v>
      </c>
      <c r="AW23" s="253">
        <v>0.80187729527999996</v>
      </c>
      <c r="AX23" s="253">
        <v>0.85187729528</v>
      </c>
      <c r="AY23" s="253">
        <v>0.85687729528000001</v>
      </c>
      <c r="AZ23" s="253">
        <v>0.85687729528000001</v>
      </c>
      <c r="BA23" s="253">
        <v>0.85687729528000001</v>
      </c>
      <c r="BB23" s="253">
        <v>0.86187729528000001</v>
      </c>
      <c r="BC23" s="253">
        <v>0.84196822594999998</v>
      </c>
      <c r="BD23" s="253">
        <v>0.87705860068999997</v>
      </c>
      <c r="BE23" s="253">
        <v>0.87698011280999999</v>
      </c>
      <c r="BF23" s="253">
        <v>0.87694567349999997</v>
      </c>
      <c r="BG23" s="253">
        <v>0.87797951481000003</v>
      </c>
      <c r="BH23" s="253">
        <v>0.88294092264000001</v>
      </c>
      <c r="BI23" s="410">
        <v>0.88294930463999999</v>
      </c>
      <c r="BJ23" s="410">
        <v>0.88294257063000003</v>
      </c>
      <c r="BK23" s="410">
        <v>0.87588490659999996</v>
      </c>
      <c r="BL23" s="410">
        <v>0.87589527649999999</v>
      </c>
      <c r="BM23" s="410">
        <v>0.87584223038999998</v>
      </c>
      <c r="BN23" s="410">
        <v>0.87585212288000003</v>
      </c>
      <c r="BO23" s="410">
        <v>0.87581743645999999</v>
      </c>
      <c r="BP23" s="410">
        <v>0.87589971203000005</v>
      </c>
      <c r="BQ23" s="410">
        <v>0.87081694984000002</v>
      </c>
      <c r="BR23" s="410">
        <v>0.87181411371999995</v>
      </c>
      <c r="BS23" s="410">
        <v>0.87185475496999998</v>
      </c>
      <c r="BT23" s="410">
        <v>0.87181975528</v>
      </c>
      <c r="BU23" s="410">
        <v>0.87181673675000004</v>
      </c>
      <c r="BV23" s="410">
        <v>0.87180198063000003</v>
      </c>
    </row>
    <row r="24" spans="1:74" ht="11.1" customHeight="1" x14ac:dyDescent="0.2">
      <c r="A24" s="162" t="s">
        <v>276</v>
      </c>
      <c r="B24" s="173" t="s">
        <v>525</v>
      </c>
      <c r="C24" s="253">
        <v>1.6764037402</v>
      </c>
      <c r="D24" s="253">
        <v>1.6614037401999999</v>
      </c>
      <c r="E24" s="253">
        <v>1.6664037402</v>
      </c>
      <c r="F24" s="253">
        <v>1.6544037402</v>
      </c>
      <c r="G24" s="253">
        <v>1.6334037401999999</v>
      </c>
      <c r="H24" s="253">
        <v>1.6634037401999999</v>
      </c>
      <c r="I24" s="253">
        <v>1.6344037402</v>
      </c>
      <c r="J24" s="253">
        <v>1.6444037402</v>
      </c>
      <c r="K24" s="253">
        <v>1.5994037402000001</v>
      </c>
      <c r="L24" s="253">
        <v>1.6014037402000001</v>
      </c>
      <c r="M24" s="253">
        <v>1.6164037402</v>
      </c>
      <c r="N24" s="253">
        <v>1.6104037402</v>
      </c>
      <c r="O24" s="253">
        <v>1.6294037401999999</v>
      </c>
      <c r="P24" s="253">
        <v>1.6264037402</v>
      </c>
      <c r="Q24" s="253">
        <v>1.6254037401999999</v>
      </c>
      <c r="R24" s="253">
        <v>1.5934037402000001</v>
      </c>
      <c r="S24" s="253">
        <v>1.5764037402</v>
      </c>
      <c r="T24" s="253">
        <v>1.6004037402</v>
      </c>
      <c r="U24" s="253">
        <v>1.6004037402</v>
      </c>
      <c r="V24" s="253">
        <v>1.5764037402</v>
      </c>
      <c r="W24" s="253">
        <v>1.5734037402000001</v>
      </c>
      <c r="X24" s="253">
        <v>1.5784037402</v>
      </c>
      <c r="Y24" s="253">
        <v>1.6554037401999999</v>
      </c>
      <c r="Z24" s="253">
        <v>1.6364037402</v>
      </c>
      <c r="AA24" s="253">
        <v>1.6554037401999999</v>
      </c>
      <c r="AB24" s="253">
        <v>1.6744037402</v>
      </c>
      <c r="AC24" s="253">
        <v>1.6794037401999999</v>
      </c>
      <c r="AD24" s="253">
        <v>1.6634037401999999</v>
      </c>
      <c r="AE24" s="253">
        <v>1.5414037402</v>
      </c>
      <c r="AF24" s="253">
        <v>1.6384037402</v>
      </c>
      <c r="AG24" s="253">
        <v>1.6694037401999999</v>
      </c>
      <c r="AH24" s="253">
        <v>1.5494037402</v>
      </c>
      <c r="AI24" s="253">
        <v>1.6134037402000001</v>
      </c>
      <c r="AJ24" s="253">
        <v>1.7164037402000001</v>
      </c>
      <c r="AK24" s="253">
        <v>1.7174037402</v>
      </c>
      <c r="AL24" s="253">
        <v>1.7824037401999999</v>
      </c>
      <c r="AM24" s="253">
        <v>1.7384037402000001</v>
      </c>
      <c r="AN24" s="253">
        <v>1.7264037402000001</v>
      </c>
      <c r="AO24" s="253">
        <v>1.7254037402</v>
      </c>
      <c r="AP24" s="253">
        <v>1.7274037402</v>
      </c>
      <c r="AQ24" s="253">
        <v>1.6524037402</v>
      </c>
      <c r="AR24" s="253">
        <v>1.6054037402000001</v>
      </c>
      <c r="AS24" s="253">
        <v>1.7294037402</v>
      </c>
      <c r="AT24" s="253">
        <v>1.7374037402</v>
      </c>
      <c r="AU24" s="253">
        <v>1.6504037402</v>
      </c>
      <c r="AV24" s="253">
        <v>1.6714037401999999</v>
      </c>
      <c r="AW24" s="253">
        <v>1.8044037401999999</v>
      </c>
      <c r="AX24" s="253">
        <v>1.8614037402000001</v>
      </c>
      <c r="AY24" s="253">
        <v>1.7754037402</v>
      </c>
      <c r="AZ24" s="253">
        <v>1.7554037402</v>
      </c>
      <c r="BA24" s="253">
        <v>1.7454037402</v>
      </c>
      <c r="BB24" s="253">
        <v>1.7354037402</v>
      </c>
      <c r="BC24" s="253">
        <v>1.7448973614000001</v>
      </c>
      <c r="BD24" s="253">
        <v>1.6531452891</v>
      </c>
      <c r="BE24" s="253">
        <v>1.6836139844</v>
      </c>
      <c r="BF24" s="253">
        <v>1.6853449778</v>
      </c>
      <c r="BG24" s="253">
        <v>1.6868744967</v>
      </c>
      <c r="BH24" s="253">
        <v>1.6884576662999999</v>
      </c>
      <c r="BI24" s="410">
        <v>1.6898276964000001</v>
      </c>
      <c r="BJ24" s="410">
        <v>1.6911889449999999</v>
      </c>
      <c r="BK24" s="410">
        <v>1.6965286004</v>
      </c>
      <c r="BL24" s="410">
        <v>1.6981579567</v>
      </c>
      <c r="BM24" s="410">
        <v>1.6996511339</v>
      </c>
      <c r="BN24" s="410">
        <v>1.7008070781</v>
      </c>
      <c r="BO24" s="410">
        <v>1.7025456315</v>
      </c>
      <c r="BP24" s="410">
        <v>1.7041565451</v>
      </c>
      <c r="BQ24" s="410">
        <v>1.7056812696000001</v>
      </c>
      <c r="BR24" s="410">
        <v>1.707431991</v>
      </c>
      <c r="BS24" s="410">
        <v>1.7089694998</v>
      </c>
      <c r="BT24" s="410">
        <v>1.7226578631</v>
      </c>
      <c r="BU24" s="410">
        <v>1.7361272499</v>
      </c>
      <c r="BV24" s="410">
        <v>1.7495875435999999</v>
      </c>
    </row>
    <row r="25" spans="1:74" ht="11.1" customHeight="1" x14ac:dyDescent="0.2">
      <c r="A25" s="162" t="s">
        <v>277</v>
      </c>
      <c r="B25" s="173" t="s">
        <v>526</v>
      </c>
      <c r="C25" s="253">
        <v>10.407021894</v>
      </c>
      <c r="D25" s="253">
        <v>10.411021893999999</v>
      </c>
      <c r="E25" s="253">
        <v>10.390021894</v>
      </c>
      <c r="F25" s="253">
        <v>10.435021894</v>
      </c>
      <c r="G25" s="253">
        <v>10.459021893999999</v>
      </c>
      <c r="H25" s="253">
        <v>10.407021894</v>
      </c>
      <c r="I25" s="253">
        <v>10.478021893999999</v>
      </c>
      <c r="J25" s="253">
        <v>10.455021894</v>
      </c>
      <c r="K25" s="253">
        <v>10.185021894</v>
      </c>
      <c r="L25" s="253">
        <v>10.546021894000001</v>
      </c>
      <c r="M25" s="253">
        <v>10.223021894</v>
      </c>
      <c r="N25" s="253">
        <v>10.512021894</v>
      </c>
      <c r="O25" s="253">
        <v>10.566021894</v>
      </c>
      <c r="P25" s="253">
        <v>10.561021894</v>
      </c>
      <c r="Q25" s="253">
        <v>10.563021894</v>
      </c>
      <c r="R25" s="253">
        <v>10.532021894</v>
      </c>
      <c r="S25" s="253">
        <v>10.553021894</v>
      </c>
      <c r="T25" s="253">
        <v>10.531021894</v>
      </c>
      <c r="U25" s="253">
        <v>10.553021894</v>
      </c>
      <c r="V25" s="253">
        <v>10.579021894</v>
      </c>
      <c r="W25" s="253">
        <v>10.615021894</v>
      </c>
      <c r="X25" s="253">
        <v>10.660021894</v>
      </c>
      <c r="Y25" s="253">
        <v>10.727021894</v>
      </c>
      <c r="Z25" s="253">
        <v>10.696021893999999</v>
      </c>
      <c r="AA25" s="253">
        <v>10.704021894</v>
      </c>
      <c r="AB25" s="253">
        <v>10.698021894</v>
      </c>
      <c r="AC25" s="253">
        <v>10.704021894</v>
      </c>
      <c r="AD25" s="253">
        <v>10.711021894</v>
      </c>
      <c r="AE25" s="253">
        <v>10.728021893999999</v>
      </c>
      <c r="AF25" s="253">
        <v>10.662021894</v>
      </c>
      <c r="AG25" s="253">
        <v>10.763021894</v>
      </c>
      <c r="AH25" s="253">
        <v>10.776021893999999</v>
      </c>
      <c r="AI25" s="253">
        <v>10.794021894</v>
      </c>
      <c r="AJ25" s="253">
        <v>10.823021894</v>
      </c>
      <c r="AK25" s="253">
        <v>10.910021894</v>
      </c>
      <c r="AL25" s="253">
        <v>10.886021894000001</v>
      </c>
      <c r="AM25" s="253">
        <v>10.878021894</v>
      </c>
      <c r="AN25" s="253">
        <v>10.851021894000001</v>
      </c>
      <c r="AO25" s="253">
        <v>10.848021894</v>
      </c>
      <c r="AP25" s="253">
        <v>10.827021894</v>
      </c>
      <c r="AQ25" s="253">
        <v>10.827021894</v>
      </c>
      <c r="AR25" s="253">
        <v>10.840021893999999</v>
      </c>
      <c r="AS25" s="253">
        <v>10.731021894</v>
      </c>
      <c r="AT25" s="253">
        <v>10.804021894</v>
      </c>
      <c r="AU25" s="253">
        <v>10.826021894</v>
      </c>
      <c r="AV25" s="253">
        <v>10.928021894</v>
      </c>
      <c r="AW25" s="253">
        <v>10.925021894</v>
      </c>
      <c r="AX25" s="253">
        <v>10.950021894000001</v>
      </c>
      <c r="AY25" s="253">
        <v>11.010021893999999</v>
      </c>
      <c r="AZ25" s="253">
        <v>10.929021894</v>
      </c>
      <c r="BA25" s="253">
        <v>10.829021894</v>
      </c>
      <c r="BB25" s="253">
        <v>10.799021893999999</v>
      </c>
      <c r="BC25" s="253">
        <v>10.977765382999999</v>
      </c>
      <c r="BD25" s="253">
        <v>11.030470412</v>
      </c>
      <c r="BE25" s="253">
        <v>10.987034102000001</v>
      </c>
      <c r="BF25" s="253">
        <v>10.961734570999999</v>
      </c>
      <c r="BG25" s="253">
        <v>10.931643658</v>
      </c>
      <c r="BH25" s="253">
        <v>10.921246934999999</v>
      </c>
      <c r="BI25" s="410">
        <v>10.881049554000001</v>
      </c>
      <c r="BJ25" s="410">
        <v>10.840789442</v>
      </c>
      <c r="BK25" s="410">
        <v>10.826773003</v>
      </c>
      <c r="BL25" s="410">
        <v>10.831998204</v>
      </c>
      <c r="BM25" s="410">
        <v>10.836880324999999</v>
      </c>
      <c r="BN25" s="410">
        <v>10.841976252</v>
      </c>
      <c r="BO25" s="410">
        <v>10.841866724000001</v>
      </c>
      <c r="BP25" s="410">
        <v>10.847235389</v>
      </c>
      <c r="BQ25" s="410">
        <v>10.852312037000001</v>
      </c>
      <c r="BR25" s="410">
        <v>10.872314653</v>
      </c>
      <c r="BS25" s="410">
        <v>10.877495809999999</v>
      </c>
      <c r="BT25" s="410">
        <v>10.882362434999999</v>
      </c>
      <c r="BU25" s="410">
        <v>10.887362806000001</v>
      </c>
      <c r="BV25" s="410">
        <v>10.852310987999999</v>
      </c>
    </row>
    <row r="26" spans="1:74" ht="11.1" customHeight="1" x14ac:dyDescent="0.2">
      <c r="A26" s="162" t="s">
        <v>1126</v>
      </c>
      <c r="B26" s="173" t="s">
        <v>1127</v>
      </c>
      <c r="C26" s="253">
        <v>0.21067797839999999</v>
      </c>
      <c r="D26" s="253">
        <v>0.2216779784</v>
      </c>
      <c r="E26" s="253">
        <v>0.22567797840000001</v>
      </c>
      <c r="F26" s="253">
        <v>0.2226779784</v>
      </c>
      <c r="G26" s="253">
        <v>0.2206779784</v>
      </c>
      <c r="H26" s="253">
        <v>0.2216779784</v>
      </c>
      <c r="I26" s="253">
        <v>0.2206779784</v>
      </c>
      <c r="J26" s="253">
        <v>0.22467797840000001</v>
      </c>
      <c r="K26" s="253">
        <v>0.22567797840000001</v>
      </c>
      <c r="L26" s="253">
        <v>0.22667797840000001</v>
      </c>
      <c r="M26" s="253">
        <v>0.22867797840000001</v>
      </c>
      <c r="N26" s="253">
        <v>0.22567797840000001</v>
      </c>
      <c r="O26" s="253">
        <v>0.22567797840000001</v>
      </c>
      <c r="P26" s="253">
        <v>0.24267797839999999</v>
      </c>
      <c r="Q26" s="253">
        <v>0.24267797839999999</v>
      </c>
      <c r="R26" s="253">
        <v>0.24267797839999999</v>
      </c>
      <c r="S26" s="253">
        <v>0.24267797839999999</v>
      </c>
      <c r="T26" s="253">
        <v>0.24267797839999999</v>
      </c>
      <c r="U26" s="253">
        <v>0.24167797839999999</v>
      </c>
      <c r="V26" s="253">
        <v>0.24167797839999999</v>
      </c>
      <c r="W26" s="253">
        <v>0.2516779784</v>
      </c>
      <c r="X26" s="253">
        <v>0.2516779784</v>
      </c>
      <c r="Y26" s="253">
        <v>0.2516779784</v>
      </c>
      <c r="Z26" s="253">
        <v>0.2516779784</v>
      </c>
      <c r="AA26" s="253">
        <v>0.2506779784</v>
      </c>
      <c r="AB26" s="253">
        <v>0.25667797840000001</v>
      </c>
      <c r="AC26" s="253">
        <v>0.25967797840000001</v>
      </c>
      <c r="AD26" s="253">
        <v>0.26067797840000001</v>
      </c>
      <c r="AE26" s="253">
        <v>0.26267797840000001</v>
      </c>
      <c r="AF26" s="253">
        <v>0.26467797840000001</v>
      </c>
      <c r="AG26" s="253">
        <v>0.26067797840000001</v>
      </c>
      <c r="AH26" s="253">
        <v>0.25867797840000001</v>
      </c>
      <c r="AI26" s="253">
        <v>0.26367797840000001</v>
      </c>
      <c r="AJ26" s="253">
        <v>0.26167797840000001</v>
      </c>
      <c r="AK26" s="253">
        <v>0.26167797840000001</v>
      </c>
      <c r="AL26" s="253">
        <v>0.2516779784</v>
      </c>
      <c r="AM26" s="253">
        <v>0.27267797840000002</v>
      </c>
      <c r="AN26" s="253">
        <v>0.23267797840000001</v>
      </c>
      <c r="AO26" s="253">
        <v>0.3126779784</v>
      </c>
      <c r="AP26" s="253">
        <v>0.2526779784</v>
      </c>
      <c r="AQ26" s="253">
        <v>0.2446779784</v>
      </c>
      <c r="AR26" s="253">
        <v>0.34967797839999998</v>
      </c>
      <c r="AS26" s="253">
        <v>0.28367797839999997</v>
      </c>
      <c r="AT26" s="253">
        <v>0.27667797840000002</v>
      </c>
      <c r="AU26" s="253">
        <v>0.29367797839999998</v>
      </c>
      <c r="AV26" s="253">
        <v>0.2456779784</v>
      </c>
      <c r="AW26" s="253">
        <v>0.27467797840000002</v>
      </c>
      <c r="AX26" s="253">
        <v>0.27467797840000002</v>
      </c>
      <c r="AY26" s="253">
        <v>0.27467797840000002</v>
      </c>
      <c r="AZ26" s="253">
        <v>0.27467797840000002</v>
      </c>
      <c r="BA26" s="253">
        <v>0.27467797840000002</v>
      </c>
      <c r="BB26" s="253">
        <v>0.27467797840000002</v>
      </c>
      <c r="BC26" s="253">
        <v>0.27048898600999999</v>
      </c>
      <c r="BD26" s="253">
        <v>0.27569953868000002</v>
      </c>
      <c r="BE26" s="253">
        <v>0.28090435062000002</v>
      </c>
      <c r="BF26" s="253">
        <v>0.28610097581999999</v>
      </c>
      <c r="BG26" s="253">
        <v>0.28130506858999998</v>
      </c>
      <c r="BH26" s="253">
        <v>0.27150119371999998</v>
      </c>
      <c r="BI26" s="410">
        <v>0.27170243441000003</v>
      </c>
      <c r="BJ26" s="410">
        <v>0.27690204068000002</v>
      </c>
      <c r="BK26" s="410">
        <v>0.28209754791000002</v>
      </c>
      <c r="BL26" s="410">
        <v>0.28230341534999998</v>
      </c>
      <c r="BM26" s="410">
        <v>0.28250034410000002</v>
      </c>
      <c r="BN26" s="410">
        <v>0.28270284339000001</v>
      </c>
      <c r="BO26" s="410">
        <v>0.28289998972000002</v>
      </c>
      <c r="BP26" s="410">
        <v>0.298109595</v>
      </c>
      <c r="BQ26" s="410">
        <v>0.29831159200000001</v>
      </c>
      <c r="BR26" s="410">
        <v>0.28351166015000001</v>
      </c>
      <c r="BS26" s="410">
        <v>0.28371638004999999</v>
      </c>
      <c r="BT26" s="410">
        <v>0.27891290506999999</v>
      </c>
      <c r="BU26" s="410">
        <v>0.27911291472999999</v>
      </c>
      <c r="BV26" s="410">
        <v>0.28431156466000002</v>
      </c>
    </row>
    <row r="27" spans="1:74" ht="11.1" customHeight="1" x14ac:dyDescent="0.2">
      <c r="A27" s="162" t="s">
        <v>527</v>
      </c>
      <c r="B27" s="173" t="s">
        <v>1210</v>
      </c>
      <c r="C27" s="253">
        <v>0.23760939120999999</v>
      </c>
      <c r="D27" s="253">
        <v>0.23644104213</v>
      </c>
      <c r="E27" s="253">
        <v>0.23777219765999999</v>
      </c>
      <c r="F27" s="253">
        <v>0.23745971594000001</v>
      </c>
      <c r="G27" s="253">
        <v>0.23641364927</v>
      </c>
      <c r="H27" s="253">
        <v>0.23506904927</v>
      </c>
      <c r="I27" s="253">
        <v>0.23424471379</v>
      </c>
      <c r="J27" s="253">
        <v>0.23323693959</v>
      </c>
      <c r="K27" s="253">
        <v>0.23428111594000001</v>
      </c>
      <c r="L27" s="253">
        <v>0.23445055249999999</v>
      </c>
      <c r="M27" s="253">
        <v>0.23525381594</v>
      </c>
      <c r="N27" s="253">
        <v>0.23124813314000001</v>
      </c>
      <c r="O27" s="253">
        <v>0.23619464927</v>
      </c>
      <c r="P27" s="253">
        <v>0.23860964927</v>
      </c>
      <c r="Q27" s="253">
        <v>0.23830164927</v>
      </c>
      <c r="R27" s="253">
        <v>0.23753764927000001</v>
      </c>
      <c r="S27" s="253">
        <v>0.23709264927000001</v>
      </c>
      <c r="T27" s="253">
        <v>0.23621064926999999</v>
      </c>
      <c r="U27" s="253">
        <v>0.23365064927000001</v>
      </c>
      <c r="V27" s="253">
        <v>0.23915064926999999</v>
      </c>
      <c r="W27" s="253">
        <v>0.23974664927</v>
      </c>
      <c r="X27" s="253">
        <v>0.23635664927</v>
      </c>
      <c r="Y27" s="253">
        <v>0.23496764927</v>
      </c>
      <c r="Z27" s="253">
        <v>0.23068764926999999</v>
      </c>
      <c r="AA27" s="253">
        <v>0.22594064926999999</v>
      </c>
      <c r="AB27" s="253">
        <v>0.22502764926999999</v>
      </c>
      <c r="AC27" s="253">
        <v>0.22638664926999999</v>
      </c>
      <c r="AD27" s="253">
        <v>0.22768064927000001</v>
      </c>
      <c r="AE27" s="253">
        <v>0.22570764927</v>
      </c>
      <c r="AF27" s="253">
        <v>0.22353064926999999</v>
      </c>
      <c r="AG27" s="253">
        <v>0.22422564926999999</v>
      </c>
      <c r="AH27" s="253">
        <v>0.22336464926999999</v>
      </c>
      <c r="AI27" s="253">
        <v>0.22384064927</v>
      </c>
      <c r="AJ27" s="253">
        <v>0.22196164927000001</v>
      </c>
      <c r="AK27" s="253">
        <v>0.22427764926999999</v>
      </c>
      <c r="AL27" s="253">
        <v>0.22250764927</v>
      </c>
      <c r="AM27" s="253">
        <v>0.19351864927000001</v>
      </c>
      <c r="AN27" s="253">
        <v>0.21661064927000001</v>
      </c>
      <c r="AO27" s="253">
        <v>0.19254564927000001</v>
      </c>
      <c r="AP27" s="253">
        <v>0.20293564926999999</v>
      </c>
      <c r="AQ27" s="253">
        <v>0.21200964926999999</v>
      </c>
      <c r="AR27" s="253">
        <v>0.21134164926999999</v>
      </c>
      <c r="AS27" s="253">
        <v>0.22073664927</v>
      </c>
      <c r="AT27" s="253">
        <v>0.19429564927000001</v>
      </c>
      <c r="AU27" s="253">
        <v>0.21102564927</v>
      </c>
      <c r="AV27" s="253">
        <v>0.18949564927000001</v>
      </c>
      <c r="AW27" s="253">
        <v>0.21381464926999999</v>
      </c>
      <c r="AX27" s="253">
        <v>0.21329064926999999</v>
      </c>
      <c r="AY27" s="253">
        <v>0.21270364926999999</v>
      </c>
      <c r="AZ27" s="253">
        <v>0.21058164927</v>
      </c>
      <c r="BA27" s="253">
        <v>0.21169464927000001</v>
      </c>
      <c r="BB27" s="253">
        <v>0.21050164927000001</v>
      </c>
      <c r="BC27" s="253">
        <v>0.23589020019000001</v>
      </c>
      <c r="BD27" s="253">
        <v>0.23342494303</v>
      </c>
      <c r="BE27" s="253">
        <v>0.23219044405</v>
      </c>
      <c r="BF27" s="253">
        <v>0.22932875314000001</v>
      </c>
      <c r="BG27" s="253">
        <v>0.22737862678000001</v>
      </c>
      <c r="BH27" s="253">
        <v>0.22360390682</v>
      </c>
      <c r="BI27" s="410">
        <v>0.22350233432</v>
      </c>
      <c r="BJ27" s="410">
        <v>0.22118319236</v>
      </c>
      <c r="BK27" s="410">
        <v>0.21679371503</v>
      </c>
      <c r="BL27" s="410">
        <v>0.21625268490999999</v>
      </c>
      <c r="BM27" s="410">
        <v>0.21326874312999999</v>
      </c>
      <c r="BN27" s="410">
        <v>0.21230862025</v>
      </c>
      <c r="BO27" s="410">
        <v>0.21318168666000001</v>
      </c>
      <c r="BP27" s="410">
        <v>0.21179673421</v>
      </c>
      <c r="BQ27" s="410">
        <v>0.21152127141999999</v>
      </c>
      <c r="BR27" s="410">
        <v>0.20964862196</v>
      </c>
      <c r="BS27" s="410">
        <v>0.20856250861</v>
      </c>
      <c r="BT27" s="410">
        <v>0.20557882246</v>
      </c>
      <c r="BU27" s="410">
        <v>0.20617459759000001</v>
      </c>
      <c r="BV27" s="410">
        <v>0.20450150667</v>
      </c>
    </row>
    <row r="28" spans="1:74" ht="11.1" customHeight="1" x14ac:dyDescent="0.2">
      <c r="C28" s="224"/>
      <c r="D28" s="224"/>
      <c r="E28" s="224"/>
      <c r="F28" s="224"/>
      <c r="G28" s="224"/>
      <c r="H28" s="224"/>
      <c r="I28" s="224"/>
      <c r="J28" s="224"/>
      <c r="K28" s="224"/>
      <c r="L28" s="224"/>
      <c r="M28" s="224"/>
      <c r="N28" s="224"/>
      <c r="O28" s="224"/>
      <c r="P28" s="224"/>
      <c r="Q28" s="224"/>
      <c r="R28" s="224"/>
      <c r="S28" s="224"/>
      <c r="T28" s="224"/>
      <c r="U28" s="224"/>
      <c r="V28" s="224"/>
      <c r="W28" s="224"/>
      <c r="X28" s="224"/>
      <c r="Y28" s="224"/>
      <c r="Z28" s="224"/>
      <c r="AA28" s="224"/>
      <c r="AB28" s="224"/>
      <c r="AC28" s="224"/>
      <c r="AD28" s="224"/>
      <c r="AE28" s="224"/>
      <c r="AF28" s="224"/>
      <c r="AG28" s="224"/>
      <c r="AH28" s="224"/>
      <c r="AI28" s="224"/>
      <c r="AJ28" s="224"/>
      <c r="AK28" s="224"/>
      <c r="AL28" s="224"/>
      <c r="AM28" s="224"/>
      <c r="AN28" s="224"/>
      <c r="AO28" s="224"/>
      <c r="AP28" s="224"/>
      <c r="AQ28" s="224"/>
      <c r="AR28" s="224"/>
      <c r="AS28" s="224"/>
      <c r="AT28" s="224"/>
      <c r="AU28" s="224"/>
      <c r="AV28" s="224"/>
      <c r="AW28" s="224"/>
      <c r="AX28" s="224"/>
      <c r="AY28" s="649"/>
      <c r="AZ28" s="649"/>
      <c r="BA28" s="649"/>
      <c r="BB28" s="649"/>
      <c r="BC28" s="649"/>
      <c r="BD28" s="649"/>
      <c r="BE28" s="649"/>
      <c r="BF28" s="649"/>
      <c r="BG28" s="649"/>
      <c r="BH28" s="649"/>
      <c r="BI28" s="493"/>
      <c r="BJ28" s="493"/>
      <c r="BK28" s="411"/>
      <c r="BL28" s="411"/>
      <c r="BM28" s="411"/>
      <c r="BN28" s="411"/>
      <c r="BO28" s="411"/>
      <c r="BP28" s="411"/>
      <c r="BQ28" s="411"/>
      <c r="BR28" s="411"/>
      <c r="BS28" s="411"/>
      <c r="BT28" s="411"/>
      <c r="BU28" s="411"/>
      <c r="BV28" s="411"/>
    </row>
    <row r="29" spans="1:74" ht="11.1" customHeight="1" x14ac:dyDescent="0.2">
      <c r="A29" s="162" t="s">
        <v>532</v>
      </c>
      <c r="B29" s="172" t="s">
        <v>544</v>
      </c>
      <c r="C29" s="253">
        <v>1.6815561915999999</v>
      </c>
      <c r="D29" s="253">
        <v>1.6862704615999999</v>
      </c>
      <c r="E29" s="253">
        <v>1.6458884516000001</v>
      </c>
      <c r="F29" s="253">
        <v>1.5389554616000001</v>
      </c>
      <c r="G29" s="253">
        <v>1.5115374615999999</v>
      </c>
      <c r="H29" s="253">
        <v>1.5639544616000001</v>
      </c>
      <c r="I29" s="253">
        <v>1.6123274616000001</v>
      </c>
      <c r="J29" s="253">
        <v>1.6349524616</v>
      </c>
      <c r="K29" s="253">
        <v>1.4805820616000001</v>
      </c>
      <c r="L29" s="253">
        <v>1.3763822316000001</v>
      </c>
      <c r="M29" s="253">
        <v>1.3476654615999999</v>
      </c>
      <c r="N29" s="253">
        <v>1.3764974616000001</v>
      </c>
      <c r="O29" s="253">
        <v>1.3023554615999999</v>
      </c>
      <c r="P29" s="253">
        <v>1.2681474615999999</v>
      </c>
      <c r="Q29" s="253">
        <v>1.2681624616</v>
      </c>
      <c r="R29" s="253">
        <v>1.3236444616</v>
      </c>
      <c r="S29" s="253">
        <v>1.3407454616000001</v>
      </c>
      <c r="T29" s="253">
        <v>1.3710744615999999</v>
      </c>
      <c r="U29" s="253">
        <v>1.3516174616000001</v>
      </c>
      <c r="V29" s="253">
        <v>1.3337004616000001</v>
      </c>
      <c r="W29" s="253">
        <v>1.3404244616000001</v>
      </c>
      <c r="X29" s="253">
        <v>1.3527654616</v>
      </c>
      <c r="Y29" s="253">
        <v>1.3636314616</v>
      </c>
      <c r="Z29" s="253">
        <v>1.3010304615999999</v>
      </c>
      <c r="AA29" s="253">
        <v>1.2814754615999999</v>
      </c>
      <c r="AB29" s="253">
        <v>1.2935024615999999</v>
      </c>
      <c r="AC29" s="253">
        <v>1.2920524616</v>
      </c>
      <c r="AD29" s="253">
        <v>1.1560810615999999</v>
      </c>
      <c r="AE29" s="253">
        <v>1.1647594616000001</v>
      </c>
      <c r="AF29" s="253">
        <v>1.2342334615999999</v>
      </c>
      <c r="AG29" s="253">
        <v>1.2141024616</v>
      </c>
      <c r="AH29" s="253">
        <v>1.2203794616000001</v>
      </c>
      <c r="AI29" s="253">
        <v>1.2025694616</v>
      </c>
      <c r="AJ29" s="253">
        <v>1.2131314616</v>
      </c>
      <c r="AK29" s="253">
        <v>1.2034824615999999</v>
      </c>
      <c r="AL29" s="253">
        <v>1.1737244616</v>
      </c>
      <c r="AM29" s="253">
        <v>1.1938284615999999</v>
      </c>
      <c r="AN29" s="253">
        <v>1.1929924616000001</v>
      </c>
      <c r="AO29" s="253">
        <v>1.1826794616</v>
      </c>
      <c r="AP29" s="253">
        <v>1.1594274616</v>
      </c>
      <c r="AQ29" s="253">
        <v>1.1690554616</v>
      </c>
      <c r="AR29" s="253">
        <v>1.1959254615999999</v>
      </c>
      <c r="AS29" s="253">
        <v>1.1989344615999999</v>
      </c>
      <c r="AT29" s="253">
        <v>1.1946064616000001</v>
      </c>
      <c r="AU29" s="253">
        <v>1.1963744616</v>
      </c>
      <c r="AV29" s="253">
        <v>1.1727124616</v>
      </c>
      <c r="AW29" s="253">
        <v>1.1566574616</v>
      </c>
      <c r="AX29" s="253">
        <v>1.1552544616</v>
      </c>
      <c r="AY29" s="253">
        <v>1.1874674616000001</v>
      </c>
      <c r="AZ29" s="253">
        <v>1.1847174616</v>
      </c>
      <c r="BA29" s="253">
        <v>1.1837834616</v>
      </c>
      <c r="BB29" s="253">
        <v>1.1524574616000001</v>
      </c>
      <c r="BC29" s="253">
        <v>1.1334630221999999</v>
      </c>
      <c r="BD29" s="253">
        <v>1.1482499015000001</v>
      </c>
      <c r="BE29" s="253">
        <v>1.1449624520999999</v>
      </c>
      <c r="BF29" s="253">
        <v>1.1677523884000001</v>
      </c>
      <c r="BG29" s="253">
        <v>1.1560178614000001</v>
      </c>
      <c r="BH29" s="253">
        <v>1.1514376910999999</v>
      </c>
      <c r="BI29" s="410">
        <v>1.1502861162</v>
      </c>
      <c r="BJ29" s="410">
        <v>1.1407984398</v>
      </c>
      <c r="BK29" s="410">
        <v>1.1454853567000001</v>
      </c>
      <c r="BL29" s="410">
        <v>1.1517604481999999</v>
      </c>
      <c r="BM29" s="410">
        <v>1.1407459695</v>
      </c>
      <c r="BN29" s="410">
        <v>1.1271066997999999</v>
      </c>
      <c r="BO29" s="410">
        <v>1.1226548299000001</v>
      </c>
      <c r="BP29" s="410">
        <v>1.1262201471</v>
      </c>
      <c r="BQ29" s="410">
        <v>1.1252818008000001</v>
      </c>
      <c r="BR29" s="410">
        <v>1.1245651273999999</v>
      </c>
      <c r="BS29" s="410">
        <v>1.1219261503</v>
      </c>
      <c r="BT29" s="410">
        <v>1.1201293443</v>
      </c>
      <c r="BU29" s="410">
        <v>1.1228745087000001</v>
      </c>
      <c r="BV29" s="410">
        <v>1.1197027584999999</v>
      </c>
    </row>
    <row r="30" spans="1:74" ht="11.1" customHeight="1" x14ac:dyDescent="0.2">
      <c r="A30" s="162" t="s">
        <v>278</v>
      </c>
      <c r="B30" s="173" t="s">
        <v>529</v>
      </c>
      <c r="C30" s="253">
        <v>0.89077289677000004</v>
      </c>
      <c r="D30" s="253">
        <v>0.89648716676999995</v>
      </c>
      <c r="E30" s="253">
        <v>0.89010515677000002</v>
      </c>
      <c r="F30" s="253">
        <v>0.87617216676999998</v>
      </c>
      <c r="G30" s="253">
        <v>0.87075416676999995</v>
      </c>
      <c r="H30" s="253">
        <v>0.88117116676999996</v>
      </c>
      <c r="I30" s="253">
        <v>0.88754416677000003</v>
      </c>
      <c r="J30" s="253">
        <v>0.91316916677000004</v>
      </c>
      <c r="K30" s="253">
        <v>0.89879876677000003</v>
      </c>
      <c r="L30" s="253">
        <v>0.90459893677000003</v>
      </c>
      <c r="M30" s="253">
        <v>0.87588216676999997</v>
      </c>
      <c r="N30" s="253">
        <v>0.90471416677000005</v>
      </c>
      <c r="O30" s="253">
        <v>0.89957916677000005</v>
      </c>
      <c r="P30" s="253">
        <v>0.86737116677000003</v>
      </c>
      <c r="Q30" s="253">
        <v>0.91338616676999995</v>
      </c>
      <c r="R30" s="253">
        <v>0.89386816677000003</v>
      </c>
      <c r="S30" s="253">
        <v>0.93796916676999997</v>
      </c>
      <c r="T30" s="253">
        <v>0.92929816676999999</v>
      </c>
      <c r="U30" s="253">
        <v>0.93484116676999995</v>
      </c>
      <c r="V30" s="253">
        <v>0.92792416677</v>
      </c>
      <c r="W30" s="253">
        <v>0.93064816676999995</v>
      </c>
      <c r="X30" s="253">
        <v>0.93998916677</v>
      </c>
      <c r="Y30" s="253">
        <v>0.95185516677000004</v>
      </c>
      <c r="Z30" s="253">
        <v>0.95525416676999997</v>
      </c>
      <c r="AA30" s="253">
        <v>0.94469216677000001</v>
      </c>
      <c r="AB30" s="253">
        <v>0.94871916677000001</v>
      </c>
      <c r="AC30" s="253">
        <v>0.93926916677000005</v>
      </c>
      <c r="AD30" s="253">
        <v>0.91529776676999997</v>
      </c>
      <c r="AE30" s="253">
        <v>0.92497616677000005</v>
      </c>
      <c r="AF30" s="253">
        <v>0.95345016677000005</v>
      </c>
      <c r="AG30" s="253">
        <v>0.93631916677000004</v>
      </c>
      <c r="AH30" s="253">
        <v>0.95259616677000003</v>
      </c>
      <c r="AI30" s="253">
        <v>0.96278616676999995</v>
      </c>
      <c r="AJ30" s="253">
        <v>0.95834816677000001</v>
      </c>
      <c r="AK30" s="253">
        <v>0.95569916677</v>
      </c>
      <c r="AL30" s="253">
        <v>0.94994116676999996</v>
      </c>
      <c r="AM30" s="253">
        <v>0.96604516676999996</v>
      </c>
      <c r="AN30" s="253">
        <v>0.95320916677</v>
      </c>
      <c r="AO30" s="253">
        <v>0.94789616676999999</v>
      </c>
      <c r="AP30" s="253">
        <v>0.93164416676999995</v>
      </c>
      <c r="AQ30" s="253">
        <v>0.94327216677000003</v>
      </c>
      <c r="AR30" s="253">
        <v>0.96414216676999998</v>
      </c>
      <c r="AS30" s="253">
        <v>0.96415116677000001</v>
      </c>
      <c r="AT30" s="253">
        <v>0.96082316677000001</v>
      </c>
      <c r="AU30" s="253">
        <v>0.96559116677000001</v>
      </c>
      <c r="AV30" s="253">
        <v>0.94492916677000005</v>
      </c>
      <c r="AW30" s="253">
        <v>0.92887416677000001</v>
      </c>
      <c r="AX30" s="253">
        <v>0.93947116676999998</v>
      </c>
      <c r="AY30" s="253">
        <v>0.96768416677000002</v>
      </c>
      <c r="AZ30" s="253">
        <v>0.96493416676999999</v>
      </c>
      <c r="BA30" s="253">
        <v>0.98400016677000002</v>
      </c>
      <c r="BB30" s="253">
        <v>0.96767416676999995</v>
      </c>
      <c r="BC30" s="253">
        <v>0.99001839819000004</v>
      </c>
      <c r="BD30" s="253">
        <v>1.0047992475</v>
      </c>
      <c r="BE30" s="253">
        <v>1.0017186768999999</v>
      </c>
      <c r="BF30" s="253">
        <v>1.0295788636000001</v>
      </c>
      <c r="BG30" s="253">
        <v>1.0281430497999999</v>
      </c>
      <c r="BH30" s="253">
        <v>1.0242803624000001</v>
      </c>
      <c r="BI30" s="410">
        <v>1.0231577810000001</v>
      </c>
      <c r="BJ30" s="410">
        <v>1.0139611488</v>
      </c>
      <c r="BK30" s="410">
        <v>0.96874220217999996</v>
      </c>
      <c r="BL30" s="410">
        <v>0.97113746621999997</v>
      </c>
      <c r="BM30" s="410">
        <v>0.96906861109999998</v>
      </c>
      <c r="BN30" s="410">
        <v>0.96825385145999998</v>
      </c>
      <c r="BO30" s="410">
        <v>0.96580246509000001</v>
      </c>
      <c r="BP30" s="410">
        <v>0.96400101573999997</v>
      </c>
      <c r="BQ30" s="410">
        <v>0.95845679910000003</v>
      </c>
      <c r="BR30" s="410">
        <v>0.96210101274000004</v>
      </c>
      <c r="BS30" s="410">
        <v>0.96141946609999995</v>
      </c>
      <c r="BT30" s="410">
        <v>0.96197074324999998</v>
      </c>
      <c r="BU30" s="410">
        <v>0.96354847362999996</v>
      </c>
      <c r="BV30" s="410">
        <v>0.96294806460000004</v>
      </c>
    </row>
    <row r="31" spans="1:74" ht="11.1" customHeight="1" x14ac:dyDescent="0.2">
      <c r="A31" s="162" t="s">
        <v>279</v>
      </c>
      <c r="B31" s="173" t="s">
        <v>530</v>
      </c>
      <c r="C31" s="253">
        <v>0.42629704715</v>
      </c>
      <c r="D31" s="253">
        <v>0.42629704715</v>
      </c>
      <c r="E31" s="253">
        <v>0.42629704715</v>
      </c>
      <c r="F31" s="253">
        <v>0.42929704715</v>
      </c>
      <c r="G31" s="253">
        <v>0.42929704715</v>
      </c>
      <c r="H31" s="253">
        <v>0.42929704715</v>
      </c>
      <c r="I31" s="253">
        <v>0.43129704715</v>
      </c>
      <c r="J31" s="253">
        <v>0.43229704715</v>
      </c>
      <c r="K31" s="253">
        <v>0.29029704714999999</v>
      </c>
      <c r="L31" s="253">
        <v>0.26529704715000002</v>
      </c>
      <c r="M31" s="253">
        <v>0.26529704715000002</v>
      </c>
      <c r="N31" s="253">
        <v>0.23529704714999999</v>
      </c>
      <c r="O31" s="253">
        <v>0.20929704715</v>
      </c>
      <c r="P31" s="253">
        <v>0.17429704715</v>
      </c>
      <c r="Q31" s="253">
        <v>0.18929704715000001</v>
      </c>
      <c r="R31" s="253">
        <v>0.18929704715000001</v>
      </c>
      <c r="S31" s="253">
        <v>0.18929704715000001</v>
      </c>
      <c r="T31" s="253">
        <v>0.18929704715000001</v>
      </c>
      <c r="U31" s="253">
        <v>0.14929704715</v>
      </c>
      <c r="V31" s="253">
        <v>0.14929704715</v>
      </c>
      <c r="W31" s="253">
        <v>0.15429704715000001</v>
      </c>
      <c r="X31" s="253">
        <v>0.14929704715</v>
      </c>
      <c r="Y31" s="253">
        <v>0.14929704715</v>
      </c>
      <c r="Z31" s="253">
        <v>0.15429704715000001</v>
      </c>
      <c r="AA31" s="253">
        <v>0.12029704715</v>
      </c>
      <c r="AB31" s="253">
        <v>0.11029704714999999</v>
      </c>
      <c r="AC31" s="253">
        <v>9.9297047146000003E-2</v>
      </c>
      <c r="AD31" s="253">
        <v>7.8297047145999998E-2</v>
      </c>
      <c r="AE31" s="253">
        <v>7.8297047145999998E-2</v>
      </c>
      <c r="AF31" s="253">
        <v>7.8297047145999998E-2</v>
      </c>
      <c r="AG31" s="253">
        <v>7.3297047145999994E-2</v>
      </c>
      <c r="AH31" s="253">
        <v>6.8297047146000003E-2</v>
      </c>
      <c r="AI31" s="253">
        <v>5.8297047146000001E-2</v>
      </c>
      <c r="AJ31" s="253">
        <v>5.2297047146000003E-2</v>
      </c>
      <c r="AK31" s="253">
        <v>4.6297047145999998E-2</v>
      </c>
      <c r="AL31" s="253">
        <v>4.0297047145999999E-2</v>
      </c>
      <c r="AM31" s="253">
        <v>3.5297047146000002E-2</v>
      </c>
      <c r="AN31" s="253">
        <v>3.4297047146000001E-2</v>
      </c>
      <c r="AO31" s="253">
        <v>3.3297047146E-2</v>
      </c>
      <c r="AP31" s="253">
        <v>3.3297047146E-2</v>
      </c>
      <c r="AQ31" s="253">
        <v>3.3297047146E-2</v>
      </c>
      <c r="AR31" s="253">
        <v>3.3297047146E-2</v>
      </c>
      <c r="AS31" s="253">
        <v>3.3297047146E-2</v>
      </c>
      <c r="AT31" s="253">
        <v>3.3297047146E-2</v>
      </c>
      <c r="AU31" s="253">
        <v>3.2297047145999999E-2</v>
      </c>
      <c r="AV31" s="253">
        <v>3.0297047146000001E-2</v>
      </c>
      <c r="AW31" s="253">
        <v>3.0297047146000001E-2</v>
      </c>
      <c r="AX31" s="253">
        <v>3.0297047146000001E-2</v>
      </c>
      <c r="AY31" s="253">
        <v>3.4297047146000001E-2</v>
      </c>
      <c r="AZ31" s="253">
        <v>3.4297047146000001E-2</v>
      </c>
      <c r="BA31" s="253">
        <v>3.4297047146000001E-2</v>
      </c>
      <c r="BB31" s="253">
        <v>3.4297047146000001E-2</v>
      </c>
      <c r="BC31" s="253">
        <v>3.7994162973999997E-2</v>
      </c>
      <c r="BD31" s="253">
        <v>3.7693834792000003E-2</v>
      </c>
      <c r="BE31" s="253">
        <v>3.7393722023000002E-2</v>
      </c>
      <c r="BF31" s="253">
        <v>3.7092728528000003E-2</v>
      </c>
      <c r="BG31" s="253">
        <v>3.679768881E-2</v>
      </c>
      <c r="BH31" s="253">
        <v>3.6216101831999997E-2</v>
      </c>
      <c r="BI31" s="410">
        <v>3.5925104595E-2</v>
      </c>
      <c r="BJ31" s="410">
        <v>3.5636001813000001E-2</v>
      </c>
      <c r="BK31" s="410">
        <v>7.1956342685000002E-3</v>
      </c>
      <c r="BL31" s="410">
        <v>6.9202268504000002E-3</v>
      </c>
      <c r="BM31" s="410">
        <v>6.4441066293999998E-3</v>
      </c>
      <c r="BN31" s="410">
        <v>6.2335790741999998E-3</v>
      </c>
      <c r="BO31" s="410">
        <v>5.9483280902000004E-3</v>
      </c>
      <c r="BP31" s="410">
        <v>5.6705720003999999E-3</v>
      </c>
      <c r="BQ31" s="410">
        <v>5.3915118520999998E-3</v>
      </c>
      <c r="BR31" s="410">
        <v>5.1136290391999998E-3</v>
      </c>
      <c r="BS31" s="410">
        <v>4.8397995934999997E-3</v>
      </c>
      <c r="BT31" s="410">
        <v>4.231054261E-3</v>
      </c>
      <c r="BU31" s="410">
        <v>3.9115503594999998E-3</v>
      </c>
      <c r="BV31" s="410">
        <v>3.6410624706E-3</v>
      </c>
    </row>
    <row r="32" spans="1:74" ht="11.1" customHeight="1" x14ac:dyDescent="0.2">
      <c r="A32" s="162" t="s">
        <v>280</v>
      </c>
      <c r="B32" s="173" t="s">
        <v>531</v>
      </c>
      <c r="C32" s="253">
        <v>0.31040677214000001</v>
      </c>
      <c r="D32" s="253">
        <v>0.30940677214000001</v>
      </c>
      <c r="E32" s="253">
        <v>0.27540677213999998</v>
      </c>
      <c r="F32" s="253">
        <v>0.17940677214</v>
      </c>
      <c r="G32" s="253">
        <v>0.15740677214000001</v>
      </c>
      <c r="H32" s="253">
        <v>0.19940677213999999</v>
      </c>
      <c r="I32" s="253">
        <v>0.23940677214</v>
      </c>
      <c r="J32" s="253">
        <v>0.23540677214</v>
      </c>
      <c r="K32" s="253">
        <v>0.23740677214</v>
      </c>
      <c r="L32" s="253">
        <v>0.15240677214000001</v>
      </c>
      <c r="M32" s="253">
        <v>0.15240677214000001</v>
      </c>
      <c r="N32" s="253">
        <v>0.18240677214000001</v>
      </c>
      <c r="O32" s="253">
        <v>0.13240677213999999</v>
      </c>
      <c r="P32" s="253">
        <v>0.16540677213999999</v>
      </c>
      <c r="Q32" s="253">
        <v>0.10440677214000001</v>
      </c>
      <c r="R32" s="253">
        <v>0.17940677214</v>
      </c>
      <c r="S32" s="253">
        <v>0.15240677214000001</v>
      </c>
      <c r="T32" s="253">
        <v>0.19140677213999999</v>
      </c>
      <c r="U32" s="253">
        <v>0.20640677214</v>
      </c>
      <c r="V32" s="253">
        <v>0.19540677213999999</v>
      </c>
      <c r="W32" s="253">
        <v>0.19440677213999999</v>
      </c>
      <c r="X32" s="253">
        <v>0.20240677214</v>
      </c>
      <c r="Y32" s="253">
        <v>0.20140677214</v>
      </c>
      <c r="Z32" s="253">
        <v>0.13040677213999999</v>
      </c>
      <c r="AA32" s="253">
        <v>0.14940677214</v>
      </c>
      <c r="AB32" s="253">
        <v>0.16740677213999999</v>
      </c>
      <c r="AC32" s="253">
        <v>0.18640677214000001</v>
      </c>
      <c r="AD32" s="253">
        <v>9.5406772139000007E-2</v>
      </c>
      <c r="AE32" s="253">
        <v>9.4406772139000006E-2</v>
      </c>
      <c r="AF32" s="253">
        <v>0.13540677213999999</v>
      </c>
      <c r="AG32" s="253">
        <v>0.13740677213999999</v>
      </c>
      <c r="AH32" s="253">
        <v>0.13240677213999999</v>
      </c>
      <c r="AI32" s="253">
        <v>0.11440677214</v>
      </c>
      <c r="AJ32" s="253">
        <v>0.13540677213999999</v>
      </c>
      <c r="AK32" s="253">
        <v>0.13440677213999999</v>
      </c>
      <c r="AL32" s="253">
        <v>0.11640677214</v>
      </c>
      <c r="AM32" s="253">
        <v>0.12340677214</v>
      </c>
      <c r="AN32" s="253">
        <v>0.13640677213999999</v>
      </c>
      <c r="AO32" s="253">
        <v>0.13240677213999999</v>
      </c>
      <c r="AP32" s="253">
        <v>0.12540677214000001</v>
      </c>
      <c r="AQ32" s="253">
        <v>0.12340677214</v>
      </c>
      <c r="AR32" s="253">
        <v>0.12940677213999999</v>
      </c>
      <c r="AS32" s="253">
        <v>0.13140677213999999</v>
      </c>
      <c r="AT32" s="253">
        <v>0.13040677213999999</v>
      </c>
      <c r="AU32" s="253">
        <v>0.12840677213999999</v>
      </c>
      <c r="AV32" s="253">
        <v>0.12740677214000001</v>
      </c>
      <c r="AW32" s="253">
        <v>0.12740677214000001</v>
      </c>
      <c r="AX32" s="253">
        <v>0.11540677214</v>
      </c>
      <c r="AY32" s="253">
        <v>0.11540677214</v>
      </c>
      <c r="AZ32" s="253">
        <v>0.11540677214</v>
      </c>
      <c r="BA32" s="253">
        <v>9.5406772139000007E-2</v>
      </c>
      <c r="BB32" s="253">
        <v>8.0406772138999993E-2</v>
      </c>
      <c r="BC32" s="253">
        <v>3.5193604096000003E-2</v>
      </c>
      <c r="BD32" s="253">
        <v>3.5325802507000001E-2</v>
      </c>
      <c r="BE32" s="253">
        <v>3.5267584879000002E-2</v>
      </c>
      <c r="BF32" s="253">
        <v>3.0496010968999999E-2</v>
      </c>
      <c r="BG32" s="253">
        <v>2.0393966156999999E-2</v>
      </c>
      <c r="BH32" s="253">
        <v>2.0258921983E-2</v>
      </c>
      <c r="BI32" s="410">
        <v>2.0455873324999999E-2</v>
      </c>
      <c r="BJ32" s="410">
        <v>2.0408455745000002E-2</v>
      </c>
      <c r="BK32" s="410">
        <v>9.8446429400999999E-2</v>
      </c>
      <c r="BL32" s="410">
        <v>0.10245415788999999</v>
      </c>
      <c r="BM32" s="410">
        <v>9.3950704529000006E-2</v>
      </c>
      <c r="BN32" s="410">
        <v>8.1232983718999993E-2</v>
      </c>
      <c r="BO32" s="410">
        <v>7.9480526970999998E-2</v>
      </c>
      <c r="BP32" s="410">
        <v>8.4930882565000004E-2</v>
      </c>
      <c r="BQ32" s="410">
        <v>8.9670685897999994E-2</v>
      </c>
      <c r="BR32" s="410">
        <v>8.5515076775999996E-2</v>
      </c>
      <c r="BS32" s="410">
        <v>8.3700628668999993E-2</v>
      </c>
      <c r="BT32" s="410">
        <v>8.1934552221000004E-2</v>
      </c>
      <c r="BU32" s="410">
        <v>8.3351277033999999E-2</v>
      </c>
      <c r="BV32" s="410">
        <v>8.0997960561999996E-2</v>
      </c>
    </row>
    <row r="33" spans="1:74" ht="11.1" customHeight="1" x14ac:dyDescent="0.2">
      <c r="C33" s="224"/>
      <c r="D33" s="224"/>
      <c r="E33" s="224"/>
      <c r="F33" s="224"/>
      <c r="G33" s="224"/>
      <c r="H33" s="224"/>
      <c r="I33" s="224"/>
      <c r="J33" s="224"/>
      <c r="K33" s="224"/>
      <c r="L33" s="224"/>
      <c r="M33" s="224"/>
      <c r="N33" s="224"/>
      <c r="O33" s="224"/>
      <c r="P33" s="224"/>
      <c r="Q33" s="224"/>
      <c r="R33" s="224"/>
      <c r="S33" s="224"/>
      <c r="T33" s="224"/>
      <c r="U33" s="224"/>
      <c r="V33" s="224"/>
      <c r="W33" s="224"/>
      <c r="X33" s="224"/>
      <c r="Y33" s="224"/>
      <c r="Z33" s="224"/>
      <c r="AA33" s="224"/>
      <c r="AB33" s="224"/>
      <c r="AC33" s="224"/>
      <c r="AD33" s="224"/>
      <c r="AE33" s="224"/>
      <c r="AF33" s="224"/>
      <c r="AG33" s="224"/>
      <c r="AH33" s="224"/>
      <c r="AI33" s="224"/>
      <c r="AJ33" s="224"/>
      <c r="AK33" s="224"/>
      <c r="AL33" s="224"/>
      <c r="AM33" s="224"/>
      <c r="AN33" s="224"/>
      <c r="AO33" s="224"/>
      <c r="AP33" s="224"/>
      <c r="AQ33" s="224"/>
      <c r="AR33" s="224"/>
      <c r="AS33" s="224"/>
      <c r="AT33" s="224"/>
      <c r="AU33" s="224"/>
      <c r="AV33" s="224"/>
      <c r="AW33" s="224"/>
      <c r="AX33" s="224"/>
      <c r="AY33" s="649"/>
      <c r="AZ33" s="649"/>
      <c r="BA33" s="649"/>
      <c r="BB33" s="649"/>
      <c r="BC33" s="649"/>
      <c r="BD33" s="649"/>
      <c r="BE33" s="649"/>
      <c r="BF33" s="649"/>
      <c r="BG33" s="649"/>
      <c r="BH33" s="649"/>
      <c r="BI33" s="493"/>
      <c r="BJ33" s="493"/>
      <c r="BK33" s="411"/>
      <c r="BL33" s="411"/>
      <c r="BM33" s="411"/>
      <c r="BN33" s="411"/>
      <c r="BO33" s="411"/>
      <c r="BP33" s="411"/>
      <c r="BQ33" s="411"/>
      <c r="BR33" s="411"/>
      <c r="BS33" s="411"/>
      <c r="BT33" s="411"/>
      <c r="BU33" s="411"/>
      <c r="BV33" s="411"/>
    </row>
    <row r="34" spans="1:74" ht="11.1" customHeight="1" x14ac:dyDescent="0.2">
      <c r="A34" s="162" t="s">
        <v>533</v>
      </c>
      <c r="B34" s="172" t="s">
        <v>545</v>
      </c>
      <c r="C34" s="253">
        <v>9.2302510051999995</v>
      </c>
      <c r="D34" s="253">
        <v>9.2193768969000001</v>
      </c>
      <c r="E34" s="253">
        <v>9.1844937054999995</v>
      </c>
      <c r="F34" s="253">
        <v>9.1114974388000007</v>
      </c>
      <c r="G34" s="253">
        <v>8.9324271038000003</v>
      </c>
      <c r="H34" s="253">
        <v>8.8651217068000001</v>
      </c>
      <c r="I34" s="253">
        <v>8.8497882536999999</v>
      </c>
      <c r="J34" s="253">
        <v>9.0200347497000006</v>
      </c>
      <c r="K34" s="253">
        <v>8.9319701994000003</v>
      </c>
      <c r="L34" s="253">
        <v>8.8662026073</v>
      </c>
      <c r="M34" s="253">
        <v>9.0404389771999991</v>
      </c>
      <c r="N34" s="253">
        <v>9.0541223126000006</v>
      </c>
      <c r="O34" s="253">
        <v>9.0706508516</v>
      </c>
      <c r="P34" s="253">
        <v>9.0579267431999995</v>
      </c>
      <c r="Q34" s="253">
        <v>9.0727505518000005</v>
      </c>
      <c r="R34" s="253">
        <v>9.1003052850999993</v>
      </c>
      <c r="S34" s="253">
        <v>8.9659529501000002</v>
      </c>
      <c r="T34" s="253">
        <v>8.9211945531999994</v>
      </c>
      <c r="U34" s="253">
        <v>8.9665681000999999</v>
      </c>
      <c r="V34" s="253">
        <v>9.1210295959999996</v>
      </c>
      <c r="W34" s="253">
        <v>9.2276730457999996</v>
      </c>
      <c r="X34" s="253">
        <v>9.2169894537000001</v>
      </c>
      <c r="Y34" s="253">
        <v>9.2603498235000004</v>
      </c>
      <c r="Z34" s="253">
        <v>9.2529961590000003</v>
      </c>
      <c r="AA34" s="253">
        <v>9.1356938459000006</v>
      </c>
      <c r="AB34" s="253">
        <v>9.1118447375000002</v>
      </c>
      <c r="AC34" s="253">
        <v>9.1211415462000005</v>
      </c>
      <c r="AD34" s="253">
        <v>9.0793562794000007</v>
      </c>
      <c r="AE34" s="253">
        <v>9.0803819443999991</v>
      </c>
      <c r="AF34" s="253">
        <v>9.1703085474999995</v>
      </c>
      <c r="AG34" s="253">
        <v>8.9086540943999992</v>
      </c>
      <c r="AH34" s="253">
        <v>8.9237935903000007</v>
      </c>
      <c r="AI34" s="253">
        <v>8.8971430400999996</v>
      </c>
      <c r="AJ34" s="253">
        <v>8.9771824480000006</v>
      </c>
      <c r="AK34" s="253">
        <v>9.0854188178000008</v>
      </c>
      <c r="AL34" s="253">
        <v>9.0657941533000006</v>
      </c>
      <c r="AM34" s="253">
        <v>9.0763098402000004</v>
      </c>
      <c r="AN34" s="253">
        <v>9.2353407318999992</v>
      </c>
      <c r="AO34" s="253">
        <v>9.1335385405</v>
      </c>
      <c r="AP34" s="253">
        <v>9.0960752738000004</v>
      </c>
      <c r="AQ34" s="253">
        <v>9.1255889387</v>
      </c>
      <c r="AR34" s="253">
        <v>9.3099315417999993</v>
      </c>
      <c r="AS34" s="253">
        <v>9.0128450887000007</v>
      </c>
      <c r="AT34" s="253">
        <v>9.0177425846000006</v>
      </c>
      <c r="AU34" s="253">
        <v>9.1365280343999995</v>
      </c>
      <c r="AV34" s="253">
        <v>9.1704474423000004</v>
      </c>
      <c r="AW34" s="253">
        <v>9.4324078121999992</v>
      </c>
      <c r="AX34" s="253">
        <v>9.3948121475999997</v>
      </c>
      <c r="AY34" s="253">
        <v>9.3213768345000005</v>
      </c>
      <c r="AZ34" s="253">
        <v>9.2799547261999997</v>
      </c>
      <c r="BA34" s="253">
        <v>9.2813827347999993</v>
      </c>
      <c r="BB34" s="253">
        <v>9.3211712681000005</v>
      </c>
      <c r="BC34" s="253">
        <v>9.2375617446000007</v>
      </c>
      <c r="BD34" s="253">
        <v>9.4832214114000006</v>
      </c>
      <c r="BE34" s="253">
        <v>9.2472897648999997</v>
      </c>
      <c r="BF34" s="253">
        <v>9.3489904864</v>
      </c>
      <c r="BG34" s="253">
        <v>9.3636279326</v>
      </c>
      <c r="BH34" s="253">
        <v>9.3724107012999998</v>
      </c>
      <c r="BI34" s="410">
        <v>9.4271952817999995</v>
      </c>
      <c r="BJ34" s="410">
        <v>9.3658982902000005</v>
      </c>
      <c r="BK34" s="410">
        <v>9.3402264321999997</v>
      </c>
      <c r="BL34" s="410">
        <v>9.4037710069999996</v>
      </c>
      <c r="BM34" s="410">
        <v>9.3774155687</v>
      </c>
      <c r="BN34" s="410">
        <v>9.3626910763000009</v>
      </c>
      <c r="BO34" s="410">
        <v>9.3899804913999994</v>
      </c>
      <c r="BP34" s="410">
        <v>9.4598428391000002</v>
      </c>
      <c r="BQ34" s="410">
        <v>9.3989293479999994</v>
      </c>
      <c r="BR34" s="410">
        <v>9.4362777425999997</v>
      </c>
      <c r="BS34" s="410">
        <v>9.4619633959999998</v>
      </c>
      <c r="BT34" s="410">
        <v>9.4514488825999994</v>
      </c>
      <c r="BU34" s="410">
        <v>9.4908672120999995</v>
      </c>
      <c r="BV34" s="410">
        <v>9.4173004015000004</v>
      </c>
    </row>
    <row r="35" spans="1:74" ht="11.1" customHeight="1" x14ac:dyDescent="0.2">
      <c r="A35" s="162" t="s">
        <v>281</v>
      </c>
      <c r="B35" s="173" t="s">
        <v>367</v>
      </c>
      <c r="C35" s="253">
        <v>0.48897400000000002</v>
      </c>
      <c r="D35" s="253">
        <v>0.50297400000000003</v>
      </c>
      <c r="E35" s="253">
        <v>0.53797399999999995</v>
      </c>
      <c r="F35" s="253">
        <v>0.53797399999999995</v>
      </c>
      <c r="G35" s="253">
        <v>0.53897399999999995</v>
      </c>
      <c r="H35" s="253">
        <v>0.51197400000000004</v>
      </c>
      <c r="I35" s="253">
        <v>0.49297400000000002</v>
      </c>
      <c r="J35" s="253">
        <v>0.53497399999999995</v>
      </c>
      <c r="K35" s="253">
        <v>0.52797400000000005</v>
      </c>
      <c r="L35" s="253">
        <v>0.54997399999999996</v>
      </c>
      <c r="M35" s="253">
        <v>0.56897399999999998</v>
      </c>
      <c r="N35" s="253">
        <v>0.57197399999999998</v>
      </c>
      <c r="O35" s="253">
        <v>0.50579099999999999</v>
      </c>
      <c r="P35" s="253">
        <v>0.50679099999999999</v>
      </c>
      <c r="Q35" s="253">
        <v>0.510791</v>
      </c>
      <c r="R35" s="253">
        <v>0.54879100000000003</v>
      </c>
      <c r="S35" s="253">
        <v>0.520791</v>
      </c>
      <c r="T35" s="253">
        <v>0.511791</v>
      </c>
      <c r="U35" s="253">
        <v>0.55079100000000003</v>
      </c>
      <c r="V35" s="253">
        <v>0.55679100000000004</v>
      </c>
      <c r="W35" s="253">
        <v>0.53379100000000002</v>
      </c>
      <c r="X35" s="253">
        <v>0.510791</v>
      </c>
      <c r="Y35" s="253">
        <v>0.48179100000000002</v>
      </c>
      <c r="Z35" s="253">
        <v>0.47679100000000002</v>
      </c>
      <c r="AA35" s="253">
        <v>0.38832100000000003</v>
      </c>
      <c r="AB35" s="253">
        <v>0.417321</v>
      </c>
      <c r="AC35" s="253">
        <v>0.43132100000000001</v>
      </c>
      <c r="AD35" s="253">
        <v>0.45432099999999997</v>
      </c>
      <c r="AE35" s="253">
        <v>0.45032100000000003</v>
      </c>
      <c r="AF35" s="253">
        <v>0.47632099999999999</v>
      </c>
      <c r="AG35" s="253">
        <v>0.49032100000000001</v>
      </c>
      <c r="AH35" s="253">
        <v>0.48932100000000001</v>
      </c>
      <c r="AI35" s="253">
        <v>0.47032099999999999</v>
      </c>
      <c r="AJ35" s="253">
        <v>0.40232099999999998</v>
      </c>
      <c r="AK35" s="253">
        <v>0.44532100000000002</v>
      </c>
      <c r="AL35" s="253">
        <v>0.44532100000000002</v>
      </c>
      <c r="AM35" s="253">
        <v>0.45032100000000003</v>
      </c>
      <c r="AN35" s="253">
        <v>0.484321</v>
      </c>
      <c r="AO35" s="253">
        <v>0.46432099999999998</v>
      </c>
      <c r="AP35" s="253">
        <v>0.47132099999999999</v>
      </c>
      <c r="AQ35" s="253">
        <v>0.46732099999999999</v>
      </c>
      <c r="AR35" s="253">
        <v>0.50832100000000002</v>
      </c>
      <c r="AS35" s="253">
        <v>0.49332100000000001</v>
      </c>
      <c r="AT35" s="253">
        <v>0.49432100000000001</v>
      </c>
      <c r="AU35" s="253">
        <v>0.48932100000000001</v>
      </c>
      <c r="AV35" s="253">
        <v>0.479321</v>
      </c>
      <c r="AW35" s="253">
        <v>0.46432099999999998</v>
      </c>
      <c r="AX35" s="253">
        <v>0.46132099999999998</v>
      </c>
      <c r="AY35" s="253">
        <v>0.44532100000000002</v>
      </c>
      <c r="AZ35" s="253">
        <v>0.41432099999999999</v>
      </c>
      <c r="BA35" s="253">
        <v>0.33932099999999998</v>
      </c>
      <c r="BB35" s="253">
        <v>0.42932100000000001</v>
      </c>
      <c r="BC35" s="253">
        <v>0.35402963647000002</v>
      </c>
      <c r="BD35" s="253">
        <v>0.44868282708000001</v>
      </c>
      <c r="BE35" s="253">
        <v>0.45302731784</v>
      </c>
      <c r="BF35" s="253">
        <v>0.48594813446000001</v>
      </c>
      <c r="BG35" s="253">
        <v>0.47116552350000002</v>
      </c>
      <c r="BH35" s="253">
        <v>0.46897758967999997</v>
      </c>
      <c r="BI35" s="410">
        <v>0.46703005305</v>
      </c>
      <c r="BJ35" s="410">
        <v>0.46699334260000003</v>
      </c>
      <c r="BK35" s="410">
        <v>0.44689149366000003</v>
      </c>
      <c r="BL35" s="410">
        <v>0.44920830901999997</v>
      </c>
      <c r="BM35" s="410">
        <v>0.45106966972000001</v>
      </c>
      <c r="BN35" s="410">
        <v>0.45319185423000002</v>
      </c>
      <c r="BO35" s="410">
        <v>0.45305579444999999</v>
      </c>
      <c r="BP35" s="410">
        <v>0.45152070858999999</v>
      </c>
      <c r="BQ35" s="410">
        <v>0.4496025817</v>
      </c>
      <c r="BR35" s="410">
        <v>0.45158234164</v>
      </c>
      <c r="BS35" s="410">
        <v>0.45378485384</v>
      </c>
      <c r="BT35" s="410">
        <v>0.45557989567000001</v>
      </c>
      <c r="BU35" s="410">
        <v>0.45754241584999999</v>
      </c>
      <c r="BV35" s="410">
        <v>0.46143507452999999</v>
      </c>
    </row>
    <row r="36" spans="1:74" ht="11.1" customHeight="1" x14ac:dyDescent="0.2">
      <c r="A36" s="162" t="s">
        <v>282</v>
      </c>
      <c r="B36" s="173" t="s">
        <v>368</v>
      </c>
      <c r="C36" s="253">
        <v>4.5678700000000001</v>
      </c>
      <c r="D36" s="253">
        <v>4.51877</v>
      </c>
      <c r="E36" s="253">
        <v>4.49017</v>
      </c>
      <c r="F36" s="253">
        <v>4.4576700000000002</v>
      </c>
      <c r="G36" s="253">
        <v>4.4359700000000002</v>
      </c>
      <c r="H36" s="253">
        <v>4.3476699999999999</v>
      </c>
      <c r="I36" s="253">
        <v>4.2863699999999998</v>
      </c>
      <c r="J36" s="253">
        <v>4.3573700000000004</v>
      </c>
      <c r="K36" s="253">
        <v>4.2943699999999998</v>
      </c>
      <c r="L36" s="253">
        <v>4.2563700000000004</v>
      </c>
      <c r="M36" s="253">
        <v>4.3363699999999996</v>
      </c>
      <c r="N36" s="253">
        <v>4.3283699999999996</v>
      </c>
      <c r="O36" s="253">
        <v>4.3961600000000001</v>
      </c>
      <c r="P36" s="253">
        <v>4.3595600000000001</v>
      </c>
      <c r="Q36" s="253">
        <v>4.3890599999999997</v>
      </c>
      <c r="R36" s="253">
        <v>4.4340599999999997</v>
      </c>
      <c r="S36" s="253">
        <v>4.3951599999999997</v>
      </c>
      <c r="T36" s="253">
        <v>4.3372599999999997</v>
      </c>
      <c r="U36" s="253">
        <v>4.3419600000000003</v>
      </c>
      <c r="V36" s="253">
        <v>4.4446599999999998</v>
      </c>
      <c r="W36" s="253">
        <v>4.6160600000000001</v>
      </c>
      <c r="X36" s="253">
        <v>4.5910599999999997</v>
      </c>
      <c r="Y36" s="253">
        <v>4.6060600000000003</v>
      </c>
      <c r="Z36" s="253">
        <v>4.5980600000000003</v>
      </c>
      <c r="AA36" s="253">
        <v>4.5470600000000001</v>
      </c>
      <c r="AB36" s="253">
        <v>4.5250599999999999</v>
      </c>
      <c r="AC36" s="253">
        <v>4.5430599999999997</v>
      </c>
      <c r="AD36" s="253">
        <v>4.5530600000000003</v>
      </c>
      <c r="AE36" s="253">
        <v>4.5530600000000003</v>
      </c>
      <c r="AF36" s="253">
        <v>4.6230599999999997</v>
      </c>
      <c r="AG36" s="253">
        <v>4.4220600000000001</v>
      </c>
      <c r="AH36" s="253">
        <v>4.4540600000000001</v>
      </c>
      <c r="AI36" s="253">
        <v>4.4860600000000002</v>
      </c>
      <c r="AJ36" s="253">
        <v>4.6340599999999998</v>
      </c>
      <c r="AK36" s="253">
        <v>4.58406</v>
      </c>
      <c r="AL36" s="253">
        <v>4.5940599999999998</v>
      </c>
      <c r="AM36" s="253">
        <v>4.5240600000000004</v>
      </c>
      <c r="AN36" s="253">
        <v>4.58406</v>
      </c>
      <c r="AO36" s="253">
        <v>4.53606</v>
      </c>
      <c r="AP36" s="253">
        <v>4.5150600000000001</v>
      </c>
      <c r="AQ36" s="253">
        <v>4.5640599999999996</v>
      </c>
      <c r="AR36" s="253">
        <v>4.6420599999999999</v>
      </c>
      <c r="AS36" s="253">
        <v>4.46706</v>
      </c>
      <c r="AT36" s="253">
        <v>4.5010599999999998</v>
      </c>
      <c r="AU36" s="253">
        <v>4.5580600000000002</v>
      </c>
      <c r="AV36" s="253">
        <v>4.6070599999999997</v>
      </c>
      <c r="AW36" s="253">
        <v>4.6730600000000004</v>
      </c>
      <c r="AX36" s="253">
        <v>4.6980599999999999</v>
      </c>
      <c r="AY36" s="253">
        <v>4.6150599999999997</v>
      </c>
      <c r="AZ36" s="253">
        <v>4.6010600000000004</v>
      </c>
      <c r="BA36" s="253">
        <v>4.63706</v>
      </c>
      <c r="BB36" s="253">
        <v>4.6410600000000004</v>
      </c>
      <c r="BC36" s="253">
        <v>4.6693719779</v>
      </c>
      <c r="BD36" s="253">
        <v>4.8110933477</v>
      </c>
      <c r="BE36" s="253">
        <v>4.6681094593000001</v>
      </c>
      <c r="BF36" s="253">
        <v>4.6826954787000004</v>
      </c>
      <c r="BG36" s="253">
        <v>4.676295605</v>
      </c>
      <c r="BH36" s="253">
        <v>4.6799976602999998</v>
      </c>
      <c r="BI36" s="410">
        <v>4.6890012913000003</v>
      </c>
      <c r="BJ36" s="410">
        <v>4.6413879695000002</v>
      </c>
      <c r="BK36" s="410">
        <v>4.6409498315000004</v>
      </c>
      <c r="BL36" s="410">
        <v>4.6418795820999996</v>
      </c>
      <c r="BM36" s="410">
        <v>4.6461624405000004</v>
      </c>
      <c r="BN36" s="410">
        <v>4.6557561272000001</v>
      </c>
      <c r="BO36" s="410">
        <v>4.6716786985000001</v>
      </c>
      <c r="BP36" s="410">
        <v>4.6978401005999997</v>
      </c>
      <c r="BQ36" s="410">
        <v>4.6577099842000003</v>
      </c>
      <c r="BR36" s="410">
        <v>4.6913804666000001</v>
      </c>
      <c r="BS36" s="410">
        <v>4.6908996442999999</v>
      </c>
      <c r="BT36" s="410">
        <v>4.6947877826999997</v>
      </c>
      <c r="BU36" s="410">
        <v>4.7033051597000002</v>
      </c>
      <c r="BV36" s="410">
        <v>4.6551260065999998</v>
      </c>
    </row>
    <row r="37" spans="1:74" ht="11.1" customHeight="1" x14ac:dyDescent="0.2">
      <c r="A37" s="162" t="s">
        <v>283</v>
      </c>
      <c r="B37" s="173" t="s">
        <v>369</v>
      </c>
      <c r="C37" s="253">
        <v>0.99614626045999999</v>
      </c>
      <c r="D37" s="253">
        <v>1.0128032604999999</v>
      </c>
      <c r="E37" s="253">
        <v>1.0129562605</v>
      </c>
      <c r="F37" s="253">
        <v>1.0074582605</v>
      </c>
      <c r="G37" s="253">
        <v>0.98508026045999997</v>
      </c>
      <c r="H37" s="253">
        <v>0.99413826045999998</v>
      </c>
      <c r="I37" s="253">
        <v>1.0018052605000001</v>
      </c>
      <c r="J37" s="253">
        <v>0.99979226046000003</v>
      </c>
      <c r="K37" s="253">
        <v>0.99168726046</v>
      </c>
      <c r="L37" s="253">
        <v>0.98974826045999997</v>
      </c>
      <c r="M37" s="253">
        <v>0.98129826046000002</v>
      </c>
      <c r="N37" s="253">
        <v>0.97811626046</v>
      </c>
      <c r="O37" s="253">
        <v>0.98301426045999996</v>
      </c>
      <c r="P37" s="253">
        <v>0.99122726045999998</v>
      </c>
      <c r="Q37" s="253">
        <v>0.98797726046000001</v>
      </c>
      <c r="R37" s="253">
        <v>0.99531026046000004</v>
      </c>
      <c r="S37" s="253">
        <v>0.98721826046000005</v>
      </c>
      <c r="T37" s="253">
        <v>0.99439326045999998</v>
      </c>
      <c r="U37" s="253">
        <v>0.99803226046000004</v>
      </c>
      <c r="V37" s="253">
        <v>0.99229426046000002</v>
      </c>
      <c r="W37" s="253">
        <v>0.99119926045999995</v>
      </c>
      <c r="X37" s="253">
        <v>0.98541026046000002</v>
      </c>
      <c r="Y37" s="253">
        <v>0.98820426045999998</v>
      </c>
      <c r="Z37" s="253">
        <v>0.98819226045999997</v>
      </c>
      <c r="AA37" s="253">
        <v>0.97519426046000002</v>
      </c>
      <c r="AB37" s="253">
        <v>0.97975526046000005</v>
      </c>
      <c r="AC37" s="253">
        <v>0.99462426045999996</v>
      </c>
      <c r="AD37" s="253">
        <v>0.98581726045999996</v>
      </c>
      <c r="AE37" s="253">
        <v>0.98339326045999997</v>
      </c>
      <c r="AF37" s="253">
        <v>0.98793326045999996</v>
      </c>
      <c r="AG37" s="253">
        <v>0.97524926046000004</v>
      </c>
      <c r="AH37" s="253">
        <v>0.97432926046000001</v>
      </c>
      <c r="AI37" s="253">
        <v>0.97534626045999995</v>
      </c>
      <c r="AJ37" s="253">
        <v>0.97103326046000005</v>
      </c>
      <c r="AK37" s="253">
        <v>0.99015426045999999</v>
      </c>
      <c r="AL37" s="253">
        <v>0.99370726046000002</v>
      </c>
      <c r="AM37" s="253">
        <v>0.98965526045999996</v>
      </c>
      <c r="AN37" s="253">
        <v>0.99396326046000005</v>
      </c>
      <c r="AO37" s="253">
        <v>0.96339426045999998</v>
      </c>
      <c r="AP37" s="253">
        <v>0.97161626046000005</v>
      </c>
      <c r="AQ37" s="253">
        <v>0.96632526046</v>
      </c>
      <c r="AR37" s="253">
        <v>0.99591226046000003</v>
      </c>
      <c r="AS37" s="253">
        <v>0.96975326045999999</v>
      </c>
      <c r="AT37" s="253">
        <v>0.94032626046000001</v>
      </c>
      <c r="AU37" s="253">
        <v>0.96772726046000002</v>
      </c>
      <c r="AV37" s="253">
        <v>0.98879626046000002</v>
      </c>
      <c r="AW37" s="253">
        <v>0.99811226046000001</v>
      </c>
      <c r="AX37" s="253">
        <v>0.98704026046000004</v>
      </c>
      <c r="AY37" s="253">
        <v>0.97362626046</v>
      </c>
      <c r="AZ37" s="253">
        <v>0.96826226045999997</v>
      </c>
      <c r="BA37" s="253">
        <v>0.98379646046000002</v>
      </c>
      <c r="BB37" s="253">
        <v>0.95854326046000005</v>
      </c>
      <c r="BC37" s="253">
        <v>0.97523131290999998</v>
      </c>
      <c r="BD37" s="253">
        <v>0.98354544663999999</v>
      </c>
      <c r="BE37" s="253">
        <v>0.96753836297999996</v>
      </c>
      <c r="BF37" s="253">
        <v>0.98100725465000005</v>
      </c>
      <c r="BG37" s="253">
        <v>0.97020330688</v>
      </c>
      <c r="BH37" s="253">
        <v>0.98396091187000001</v>
      </c>
      <c r="BI37" s="410">
        <v>0.98870947654999997</v>
      </c>
      <c r="BJ37" s="410">
        <v>0.98817561501999995</v>
      </c>
      <c r="BK37" s="410">
        <v>0.97386158503999998</v>
      </c>
      <c r="BL37" s="410">
        <v>0.98087600122999996</v>
      </c>
      <c r="BM37" s="410">
        <v>0.99217151297999995</v>
      </c>
      <c r="BN37" s="410">
        <v>0.9676806604</v>
      </c>
      <c r="BO37" s="410">
        <v>0.98058020436000004</v>
      </c>
      <c r="BP37" s="410">
        <v>0.98857657555</v>
      </c>
      <c r="BQ37" s="410">
        <v>0.99232141368000004</v>
      </c>
      <c r="BR37" s="410">
        <v>0.99024142565999995</v>
      </c>
      <c r="BS37" s="410">
        <v>0.98539426548999998</v>
      </c>
      <c r="BT37" s="410">
        <v>0.99283317970999996</v>
      </c>
      <c r="BU37" s="410">
        <v>0.99704506248000002</v>
      </c>
      <c r="BV37" s="410">
        <v>0.99601188086000003</v>
      </c>
    </row>
    <row r="38" spans="1:74" ht="11.1" customHeight="1" x14ac:dyDescent="0.2">
      <c r="A38" s="162" t="s">
        <v>1151</v>
      </c>
      <c r="B38" s="173" t="s">
        <v>1152</v>
      </c>
      <c r="C38" s="253">
        <v>1.0234626816000001</v>
      </c>
      <c r="D38" s="253">
        <v>1.0264626816</v>
      </c>
      <c r="E38" s="253">
        <v>1.0284626816</v>
      </c>
      <c r="F38" s="253">
        <v>1.0284626816</v>
      </c>
      <c r="G38" s="253">
        <v>1.0204626816</v>
      </c>
      <c r="H38" s="253">
        <v>1.0114626816000001</v>
      </c>
      <c r="I38" s="253">
        <v>1.0134626816000001</v>
      </c>
      <c r="J38" s="253">
        <v>1.0304626816</v>
      </c>
      <c r="K38" s="253">
        <v>1.0474626815999999</v>
      </c>
      <c r="L38" s="253">
        <v>1.0184626816</v>
      </c>
      <c r="M38" s="253">
        <v>1.0204626816</v>
      </c>
      <c r="N38" s="253">
        <v>1.0004626816</v>
      </c>
      <c r="O38" s="253">
        <v>1.0144626816</v>
      </c>
      <c r="P38" s="253">
        <v>1.0134626816000001</v>
      </c>
      <c r="Q38" s="253">
        <v>1.0124626816</v>
      </c>
      <c r="R38" s="253">
        <v>0.99846268155999995</v>
      </c>
      <c r="S38" s="253">
        <v>1.0094626816000001</v>
      </c>
      <c r="T38" s="253">
        <v>0.98946268155999995</v>
      </c>
      <c r="U38" s="253">
        <v>0.98346268156000005</v>
      </c>
      <c r="V38" s="253">
        <v>0.98346268156000005</v>
      </c>
      <c r="W38" s="253">
        <v>0.97346268156000004</v>
      </c>
      <c r="X38" s="253">
        <v>0.96646268156000004</v>
      </c>
      <c r="Y38" s="253">
        <v>0.96246268156000003</v>
      </c>
      <c r="Z38" s="253">
        <v>0.96446268156000003</v>
      </c>
      <c r="AA38" s="253">
        <v>1.0044626816</v>
      </c>
      <c r="AB38" s="253">
        <v>0.94046268156000001</v>
      </c>
      <c r="AC38" s="253">
        <v>0.94546268156000002</v>
      </c>
      <c r="AD38" s="253">
        <v>0.94146268156000001</v>
      </c>
      <c r="AE38" s="253">
        <v>0.94646268156000002</v>
      </c>
      <c r="AF38" s="253">
        <v>0.94046268156000001</v>
      </c>
      <c r="AG38" s="253">
        <v>0.93246268156000001</v>
      </c>
      <c r="AH38" s="253">
        <v>0.93146268156000001</v>
      </c>
      <c r="AI38" s="253">
        <v>0.92746268156</v>
      </c>
      <c r="AJ38" s="253">
        <v>0.92846268156</v>
      </c>
      <c r="AK38" s="253">
        <v>0.92046268156</v>
      </c>
      <c r="AL38" s="253">
        <v>0.91646268155999999</v>
      </c>
      <c r="AM38" s="253">
        <v>0.91046268155999999</v>
      </c>
      <c r="AN38" s="253">
        <v>0.92146268156</v>
      </c>
      <c r="AO38" s="253">
        <v>0.91946268155999999</v>
      </c>
      <c r="AP38" s="253">
        <v>0.91846268155999999</v>
      </c>
      <c r="AQ38" s="253">
        <v>0.91746268155999999</v>
      </c>
      <c r="AR38" s="253">
        <v>0.91346268155999999</v>
      </c>
      <c r="AS38" s="253">
        <v>0.91946268155999999</v>
      </c>
      <c r="AT38" s="253">
        <v>0.90846268155999998</v>
      </c>
      <c r="AU38" s="253">
        <v>0.90746268155999998</v>
      </c>
      <c r="AV38" s="253">
        <v>0.89346268155999997</v>
      </c>
      <c r="AW38" s="253">
        <v>0.90746268155999998</v>
      </c>
      <c r="AX38" s="253">
        <v>0.89946268155999998</v>
      </c>
      <c r="AY38" s="253">
        <v>0.90846268155999998</v>
      </c>
      <c r="AZ38" s="253">
        <v>0.90846268155999998</v>
      </c>
      <c r="BA38" s="253">
        <v>0.91346268155999999</v>
      </c>
      <c r="BB38" s="253">
        <v>0.93946268156000001</v>
      </c>
      <c r="BC38" s="253">
        <v>0.91887690601000005</v>
      </c>
      <c r="BD38" s="253">
        <v>0.91128131365999998</v>
      </c>
      <c r="BE38" s="253">
        <v>0.91257875024000001</v>
      </c>
      <c r="BF38" s="253">
        <v>0.88972426268000004</v>
      </c>
      <c r="BG38" s="253">
        <v>0.91400562068000002</v>
      </c>
      <c r="BH38" s="253">
        <v>0.91556910184999996</v>
      </c>
      <c r="BI38" s="410">
        <v>0.92722521295000004</v>
      </c>
      <c r="BJ38" s="410">
        <v>0.93884988462999996</v>
      </c>
      <c r="BK38" s="410">
        <v>0.93059385339</v>
      </c>
      <c r="BL38" s="410">
        <v>0.94020210042999997</v>
      </c>
      <c r="BM38" s="410">
        <v>0.94782181746000005</v>
      </c>
      <c r="BN38" s="410">
        <v>0.95536518073999999</v>
      </c>
      <c r="BO38" s="410">
        <v>0.9628183079</v>
      </c>
      <c r="BP38" s="410">
        <v>0.97049893043000002</v>
      </c>
      <c r="BQ38" s="410">
        <v>0.97803818192000003</v>
      </c>
      <c r="BR38" s="410">
        <v>0.98554047372999998</v>
      </c>
      <c r="BS38" s="410">
        <v>0.99312677929000004</v>
      </c>
      <c r="BT38" s="410">
        <v>0.99056096172999997</v>
      </c>
      <c r="BU38" s="410">
        <v>0.98805772642</v>
      </c>
      <c r="BV38" s="410">
        <v>0.98552803196000005</v>
      </c>
    </row>
    <row r="39" spans="1:74" ht="11.1" customHeight="1" x14ac:dyDescent="0.2">
      <c r="A39" s="162" t="s">
        <v>284</v>
      </c>
      <c r="B39" s="173" t="s">
        <v>370</v>
      </c>
      <c r="C39" s="253">
        <v>0.72549021673000003</v>
      </c>
      <c r="D39" s="253">
        <v>0.72849021673000003</v>
      </c>
      <c r="E39" s="253">
        <v>0.70149021673</v>
      </c>
      <c r="F39" s="253">
        <v>0.68149021672999999</v>
      </c>
      <c r="G39" s="253">
        <v>0.59549021673000002</v>
      </c>
      <c r="H39" s="253">
        <v>0.61849021673000004</v>
      </c>
      <c r="I39" s="253">
        <v>0.66349021672999997</v>
      </c>
      <c r="J39" s="253">
        <v>0.68549021672999999</v>
      </c>
      <c r="K39" s="253">
        <v>0.65849021672999997</v>
      </c>
      <c r="L39" s="253">
        <v>0.67249021672999998</v>
      </c>
      <c r="M39" s="253">
        <v>0.67749021672999998</v>
      </c>
      <c r="N39" s="253">
        <v>0.71149021673000001</v>
      </c>
      <c r="O39" s="253">
        <v>0.71949021673000002</v>
      </c>
      <c r="P39" s="253">
        <v>0.73249021673000003</v>
      </c>
      <c r="Q39" s="253">
        <v>0.72249021673000002</v>
      </c>
      <c r="R39" s="253">
        <v>0.67649021672999998</v>
      </c>
      <c r="S39" s="253">
        <v>0.67049021672999998</v>
      </c>
      <c r="T39" s="253">
        <v>0.64949021672999996</v>
      </c>
      <c r="U39" s="253">
        <v>0.64849021672999996</v>
      </c>
      <c r="V39" s="253">
        <v>0.68949021672999999</v>
      </c>
      <c r="W39" s="253">
        <v>0.67149021672999998</v>
      </c>
      <c r="X39" s="253">
        <v>0.71649021673000002</v>
      </c>
      <c r="Y39" s="253">
        <v>0.72449021673000003</v>
      </c>
      <c r="Z39" s="253">
        <v>0.73349021673000003</v>
      </c>
      <c r="AA39" s="253">
        <v>0.70949021673000001</v>
      </c>
      <c r="AB39" s="253">
        <v>0.72649021673000003</v>
      </c>
      <c r="AC39" s="253">
        <v>0.69749021673</v>
      </c>
      <c r="AD39" s="253">
        <v>0.65549021672999996</v>
      </c>
      <c r="AE39" s="253">
        <v>0.65049021672999996</v>
      </c>
      <c r="AF39" s="253">
        <v>0.68649021672999999</v>
      </c>
      <c r="AG39" s="253">
        <v>0.64849021672999996</v>
      </c>
      <c r="AH39" s="253">
        <v>0.64649021672999996</v>
      </c>
      <c r="AI39" s="253">
        <v>0.64349021672999995</v>
      </c>
      <c r="AJ39" s="253">
        <v>0.60849021673000003</v>
      </c>
      <c r="AK39" s="253">
        <v>0.69249021673</v>
      </c>
      <c r="AL39" s="253">
        <v>0.67449021672999998</v>
      </c>
      <c r="AM39" s="253">
        <v>0.68549021672999999</v>
      </c>
      <c r="AN39" s="253">
        <v>0.68149021672999999</v>
      </c>
      <c r="AO39" s="253">
        <v>0.69249021673</v>
      </c>
      <c r="AP39" s="253">
        <v>0.69249021673</v>
      </c>
      <c r="AQ39" s="253">
        <v>0.67749021672999998</v>
      </c>
      <c r="AR39" s="253">
        <v>0.69749021673</v>
      </c>
      <c r="AS39" s="253">
        <v>0.64649021672999996</v>
      </c>
      <c r="AT39" s="253">
        <v>0.64849021672999996</v>
      </c>
      <c r="AU39" s="253">
        <v>0.68649021672999999</v>
      </c>
      <c r="AV39" s="253">
        <v>0.70349021673000001</v>
      </c>
      <c r="AW39" s="253">
        <v>0.78949021672999997</v>
      </c>
      <c r="AX39" s="253">
        <v>0.76649021672999995</v>
      </c>
      <c r="AY39" s="253">
        <v>0.78949021672999997</v>
      </c>
      <c r="AZ39" s="253">
        <v>0.80049021672999998</v>
      </c>
      <c r="BA39" s="253">
        <v>0.80049021672999998</v>
      </c>
      <c r="BB39" s="253">
        <v>0.77949021672999996</v>
      </c>
      <c r="BC39" s="253">
        <v>0.77072230243999995</v>
      </c>
      <c r="BD39" s="253">
        <v>0.71794340880999996</v>
      </c>
      <c r="BE39" s="253">
        <v>0.67299370928000002</v>
      </c>
      <c r="BF39" s="253">
        <v>0.72636253792000005</v>
      </c>
      <c r="BG39" s="253">
        <v>0.75694321497999995</v>
      </c>
      <c r="BH39" s="253">
        <v>0.74466447795000001</v>
      </c>
      <c r="BI39" s="410">
        <v>0.77311991004000002</v>
      </c>
      <c r="BJ39" s="410">
        <v>0.74773687343999995</v>
      </c>
      <c r="BK39" s="410">
        <v>0.76188676840000003</v>
      </c>
      <c r="BL39" s="410">
        <v>0.80455224801000003</v>
      </c>
      <c r="BM39" s="410">
        <v>0.75894964715000002</v>
      </c>
      <c r="BN39" s="410">
        <v>0.76051741543999996</v>
      </c>
      <c r="BO39" s="410">
        <v>0.74992079016000002</v>
      </c>
      <c r="BP39" s="410">
        <v>0.77270273415000001</v>
      </c>
      <c r="BQ39" s="410">
        <v>0.74725671086000001</v>
      </c>
      <c r="BR39" s="410">
        <v>0.74675431361</v>
      </c>
      <c r="BS39" s="410">
        <v>0.76939436940000006</v>
      </c>
      <c r="BT39" s="410">
        <v>0.74978857060000004</v>
      </c>
      <c r="BU39" s="410">
        <v>0.77828985248000004</v>
      </c>
      <c r="BV39" s="410">
        <v>0.75375175582999998</v>
      </c>
    </row>
    <row r="40" spans="1:74" ht="11.1" customHeight="1" x14ac:dyDescent="0.2">
      <c r="A40" s="162" t="s">
        <v>285</v>
      </c>
      <c r="B40" s="173" t="s">
        <v>371</v>
      </c>
      <c r="C40" s="253">
        <v>0.31647302173000003</v>
      </c>
      <c r="D40" s="253">
        <v>0.31747302173000003</v>
      </c>
      <c r="E40" s="253">
        <v>0.31447302173000002</v>
      </c>
      <c r="F40" s="253">
        <v>0.30647302173000002</v>
      </c>
      <c r="G40" s="253">
        <v>0.29547302173000001</v>
      </c>
      <c r="H40" s="253">
        <v>0.30147302173000001</v>
      </c>
      <c r="I40" s="253">
        <v>0.30147302173000001</v>
      </c>
      <c r="J40" s="253">
        <v>0.30747302173000002</v>
      </c>
      <c r="K40" s="253">
        <v>0.32447302172999998</v>
      </c>
      <c r="L40" s="253">
        <v>0.32647302172999998</v>
      </c>
      <c r="M40" s="253">
        <v>0.35947302173000001</v>
      </c>
      <c r="N40" s="253">
        <v>0.35247302173</v>
      </c>
      <c r="O40" s="253">
        <v>0.35447302173</v>
      </c>
      <c r="P40" s="253">
        <v>0.34247302172999999</v>
      </c>
      <c r="Q40" s="253">
        <v>0.34147302172999999</v>
      </c>
      <c r="R40" s="253">
        <v>0.34847302173</v>
      </c>
      <c r="S40" s="253">
        <v>0.32547302172999998</v>
      </c>
      <c r="T40" s="253">
        <v>0.34747302173</v>
      </c>
      <c r="U40" s="253">
        <v>0.32847302172999998</v>
      </c>
      <c r="V40" s="253">
        <v>0.35047302173</v>
      </c>
      <c r="W40" s="253">
        <v>0.36147302173000001</v>
      </c>
      <c r="X40" s="253">
        <v>0.36247302173000001</v>
      </c>
      <c r="Y40" s="253">
        <v>0.36847302173000002</v>
      </c>
      <c r="Z40" s="253">
        <v>0.36347302173000001</v>
      </c>
      <c r="AA40" s="253">
        <v>0.36247302173000001</v>
      </c>
      <c r="AB40" s="253">
        <v>0.36447302173000001</v>
      </c>
      <c r="AC40" s="253">
        <v>0.35647302173000001</v>
      </c>
      <c r="AD40" s="253">
        <v>0.34947302173</v>
      </c>
      <c r="AE40" s="253">
        <v>0.35647302173000001</v>
      </c>
      <c r="AF40" s="253">
        <v>0.34947302173</v>
      </c>
      <c r="AG40" s="253">
        <v>0.34547302173</v>
      </c>
      <c r="AH40" s="253">
        <v>0.33047302172999998</v>
      </c>
      <c r="AI40" s="253">
        <v>0.33847302172999999</v>
      </c>
      <c r="AJ40" s="253">
        <v>0.34447302173</v>
      </c>
      <c r="AK40" s="253">
        <v>0.35647302173000001</v>
      </c>
      <c r="AL40" s="253">
        <v>0.35347302173</v>
      </c>
      <c r="AM40" s="253">
        <v>0.32247302172999998</v>
      </c>
      <c r="AN40" s="253">
        <v>0.35147302173</v>
      </c>
      <c r="AO40" s="253">
        <v>0.32947302172999998</v>
      </c>
      <c r="AP40" s="253">
        <v>0.32047302172999997</v>
      </c>
      <c r="AQ40" s="253">
        <v>0.31547302173000003</v>
      </c>
      <c r="AR40" s="253">
        <v>0.32347302172999998</v>
      </c>
      <c r="AS40" s="253">
        <v>0.30647302173000002</v>
      </c>
      <c r="AT40" s="253">
        <v>0.32347302172999998</v>
      </c>
      <c r="AU40" s="253">
        <v>0.31147302173000002</v>
      </c>
      <c r="AV40" s="253">
        <v>0.28747302173</v>
      </c>
      <c r="AW40" s="253">
        <v>0.36947302173000002</v>
      </c>
      <c r="AX40" s="253">
        <v>0.35747302173000001</v>
      </c>
      <c r="AY40" s="253">
        <v>0.36647302173000001</v>
      </c>
      <c r="AZ40" s="253">
        <v>0.35947302173000001</v>
      </c>
      <c r="BA40" s="253">
        <v>0.35647302173000001</v>
      </c>
      <c r="BB40" s="253">
        <v>0.34347302172999999</v>
      </c>
      <c r="BC40" s="253">
        <v>0.31854891186000001</v>
      </c>
      <c r="BD40" s="253">
        <v>0.37262175962999999</v>
      </c>
      <c r="BE40" s="253">
        <v>0.32565669201000003</v>
      </c>
      <c r="BF40" s="253">
        <v>0.35063757169999998</v>
      </c>
      <c r="BG40" s="253">
        <v>0.35384768003</v>
      </c>
      <c r="BH40" s="253">
        <v>0.36000518226</v>
      </c>
      <c r="BI40" s="410">
        <v>0.36369639644000001</v>
      </c>
      <c r="BJ40" s="410">
        <v>0.36487678948000002</v>
      </c>
      <c r="BK40" s="410">
        <v>0.35359105335000002</v>
      </c>
      <c r="BL40" s="410">
        <v>0.35481311932999998</v>
      </c>
      <c r="BM40" s="410">
        <v>0.35297616954</v>
      </c>
      <c r="BN40" s="410">
        <v>0.35117593043000001</v>
      </c>
      <c r="BO40" s="410">
        <v>0.34934048220000002</v>
      </c>
      <c r="BP40" s="410">
        <v>0.34758719057999998</v>
      </c>
      <c r="BQ40" s="410">
        <v>0.34578366095000002</v>
      </c>
      <c r="BR40" s="410">
        <v>0.34396736436000003</v>
      </c>
      <c r="BS40" s="410">
        <v>0.34218171730000002</v>
      </c>
      <c r="BT40" s="410">
        <v>0.34034196359000002</v>
      </c>
      <c r="BU40" s="410">
        <v>0.33852516032000002</v>
      </c>
      <c r="BV40" s="410">
        <v>0.33669934693999998</v>
      </c>
    </row>
    <row r="41" spans="1:74" ht="11.1" customHeight="1" x14ac:dyDescent="0.2">
      <c r="C41" s="224"/>
      <c r="D41" s="224"/>
      <c r="E41" s="224"/>
      <c r="F41" s="224"/>
      <c r="G41" s="224"/>
      <c r="H41" s="224"/>
      <c r="I41" s="224"/>
      <c r="J41" s="224"/>
      <c r="K41" s="224"/>
      <c r="L41" s="224"/>
      <c r="M41" s="224"/>
      <c r="N41" s="224"/>
      <c r="O41" s="224"/>
      <c r="P41" s="224"/>
      <c r="Q41" s="224"/>
      <c r="R41" s="224"/>
      <c r="S41" s="224"/>
      <c r="T41" s="224"/>
      <c r="U41" s="224"/>
      <c r="V41" s="224"/>
      <c r="W41" s="224"/>
      <c r="X41" s="224"/>
      <c r="Y41" s="224"/>
      <c r="Z41" s="224"/>
      <c r="AA41" s="224"/>
      <c r="AB41" s="224"/>
      <c r="AC41" s="224"/>
      <c r="AD41" s="224"/>
      <c r="AE41" s="224"/>
      <c r="AF41" s="224"/>
      <c r="AG41" s="224"/>
      <c r="AH41" s="224"/>
      <c r="AI41" s="224"/>
      <c r="AJ41" s="224"/>
      <c r="AK41" s="224"/>
      <c r="AL41" s="224"/>
      <c r="AM41" s="224"/>
      <c r="AN41" s="224"/>
      <c r="AO41" s="224"/>
      <c r="AP41" s="224"/>
      <c r="AQ41" s="224"/>
      <c r="AR41" s="224"/>
      <c r="AS41" s="224"/>
      <c r="AT41" s="224"/>
      <c r="AU41" s="224"/>
      <c r="AV41" s="224"/>
      <c r="AW41" s="224"/>
      <c r="AX41" s="224"/>
      <c r="AY41" s="649"/>
      <c r="AZ41" s="649"/>
      <c r="BA41" s="649"/>
      <c r="BB41" s="649"/>
      <c r="BC41" s="649"/>
      <c r="BD41" s="649"/>
      <c r="BE41" s="649"/>
      <c r="BF41" s="649"/>
      <c r="BG41" s="649"/>
      <c r="BH41" s="649"/>
      <c r="BI41" s="493"/>
      <c r="BJ41" s="493"/>
      <c r="BK41" s="411"/>
      <c r="BL41" s="411"/>
      <c r="BM41" s="411"/>
      <c r="BN41" s="411"/>
      <c r="BO41" s="411"/>
      <c r="BP41" s="411"/>
      <c r="BQ41" s="411"/>
      <c r="BR41" s="411"/>
      <c r="BS41" s="411"/>
      <c r="BT41" s="411"/>
      <c r="BU41" s="411"/>
      <c r="BV41" s="411"/>
    </row>
    <row r="42" spans="1:74" ht="11.1" customHeight="1" x14ac:dyDescent="0.2">
      <c r="A42" s="162" t="s">
        <v>537</v>
      </c>
      <c r="B42" s="172" t="s">
        <v>546</v>
      </c>
      <c r="C42" s="253">
        <v>2.5716574802999999</v>
      </c>
      <c r="D42" s="253">
        <v>2.5980028052000002</v>
      </c>
      <c r="E42" s="253">
        <v>2.6131237061000001</v>
      </c>
      <c r="F42" s="253">
        <v>2.5886058147000002</v>
      </c>
      <c r="G42" s="253">
        <v>2.6034098996999999</v>
      </c>
      <c r="H42" s="253">
        <v>2.6136473813999999</v>
      </c>
      <c r="I42" s="253">
        <v>2.6004275771000001</v>
      </c>
      <c r="J42" s="253">
        <v>2.6084005770999998</v>
      </c>
      <c r="K42" s="253">
        <v>2.6088413480999999</v>
      </c>
      <c r="L42" s="253">
        <v>2.5866845126000002</v>
      </c>
      <c r="M42" s="253">
        <v>2.6028193813999998</v>
      </c>
      <c r="N42" s="253">
        <v>2.6172476093000001</v>
      </c>
      <c r="O42" s="253">
        <v>2.4785799319000001</v>
      </c>
      <c r="P42" s="253">
        <v>2.2442157239</v>
      </c>
      <c r="Q42" s="253">
        <v>2.2392158997</v>
      </c>
      <c r="R42" s="253">
        <v>2.1977335146999999</v>
      </c>
      <c r="S42" s="253">
        <v>2.2053470931999999</v>
      </c>
      <c r="T42" s="253">
        <v>2.2133451813999998</v>
      </c>
      <c r="U42" s="253">
        <v>2.2169528028999999</v>
      </c>
      <c r="V42" s="253">
        <v>2.2221304158000001</v>
      </c>
      <c r="W42" s="253">
        <v>2.2218374481000001</v>
      </c>
      <c r="X42" s="253">
        <v>2.2226298028999998</v>
      </c>
      <c r="Y42" s="253">
        <v>2.2235452147000001</v>
      </c>
      <c r="Z42" s="253">
        <v>2.2454280932000001</v>
      </c>
      <c r="AA42" s="253">
        <v>2.1568544480999998</v>
      </c>
      <c r="AB42" s="253">
        <v>2.1487994481000001</v>
      </c>
      <c r="AC42" s="253">
        <v>2.1576254481000001</v>
      </c>
      <c r="AD42" s="253">
        <v>2.1825894480999999</v>
      </c>
      <c r="AE42" s="253">
        <v>2.3099744481000002</v>
      </c>
      <c r="AF42" s="253">
        <v>2.4038634481000001</v>
      </c>
      <c r="AG42" s="253">
        <v>2.3757904481000001</v>
      </c>
      <c r="AH42" s="253">
        <v>2.3708674480999998</v>
      </c>
      <c r="AI42" s="253">
        <v>2.3735034481000001</v>
      </c>
      <c r="AJ42" s="253">
        <v>2.4064614481</v>
      </c>
      <c r="AK42" s="253">
        <v>2.4621164481000002</v>
      </c>
      <c r="AL42" s="253">
        <v>2.4510774480999999</v>
      </c>
      <c r="AM42" s="253">
        <v>2.3262464481</v>
      </c>
      <c r="AN42" s="253">
        <v>2.3182774480999999</v>
      </c>
      <c r="AO42" s="253">
        <v>2.3228714480999999</v>
      </c>
      <c r="AP42" s="253">
        <v>2.3110014480999999</v>
      </c>
      <c r="AQ42" s="253">
        <v>2.3150264480999998</v>
      </c>
      <c r="AR42" s="253">
        <v>2.3120684480999998</v>
      </c>
      <c r="AS42" s="253">
        <v>2.3188104480999998</v>
      </c>
      <c r="AT42" s="253">
        <v>2.3075814481000001</v>
      </c>
      <c r="AU42" s="253">
        <v>2.3185114481000002</v>
      </c>
      <c r="AV42" s="253">
        <v>2.3305814480999998</v>
      </c>
      <c r="AW42" s="253">
        <v>2.3515814481000001</v>
      </c>
      <c r="AX42" s="253">
        <v>2.3375814480999999</v>
      </c>
      <c r="AY42" s="253">
        <v>2.2813814480999999</v>
      </c>
      <c r="AZ42" s="253">
        <v>2.2911814481000001</v>
      </c>
      <c r="BA42" s="253">
        <v>2.3039814481000001</v>
      </c>
      <c r="BB42" s="253">
        <v>2.2857814480999998</v>
      </c>
      <c r="BC42" s="253">
        <v>2.2946717855999998</v>
      </c>
      <c r="BD42" s="253">
        <v>2.3054350364</v>
      </c>
      <c r="BE42" s="253">
        <v>2.2917450116999998</v>
      </c>
      <c r="BF42" s="253">
        <v>2.3043381841000001</v>
      </c>
      <c r="BG42" s="253">
        <v>2.3080909385999999</v>
      </c>
      <c r="BH42" s="253">
        <v>2.3040496524999998</v>
      </c>
      <c r="BI42" s="410">
        <v>2.2993605307</v>
      </c>
      <c r="BJ42" s="410">
        <v>2.2976487175</v>
      </c>
      <c r="BK42" s="410">
        <v>2.2751205862999999</v>
      </c>
      <c r="BL42" s="410">
        <v>2.2792987764000001</v>
      </c>
      <c r="BM42" s="410">
        <v>2.2813381540000002</v>
      </c>
      <c r="BN42" s="410">
        <v>2.2839526295999999</v>
      </c>
      <c r="BO42" s="410">
        <v>2.2845253562000001</v>
      </c>
      <c r="BP42" s="410">
        <v>2.2801797485000002</v>
      </c>
      <c r="BQ42" s="410">
        <v>2.2817126133999999</v>
      </c>
      <c r="BR42" s="410">
        <v>2.2854623302000001</v>
      </c>
      <c r="BS42" s="410">
        <v>2.2852235921999999</v>
      </c>
      <c r="BT42" s="410">
        <v>2.2941912216000002</v>
      </c>
      <c r="BU42" s="410">
        <v>2.3044822186</v>
      </c>
      <c r="BV42" s="410">
        <v>2.3177598144</v>
      </c>
    </row>
    <row r="43" spans="1:74" ht="11.1" customHeight="1" x14ac:dyDescent="0.2">
      <c r="A43" s="162" t="s">
        <v>286</v>
      </c>
      <c r="B43" s="173" t="s">
        <v>534</v>
      </c>
      <c r="C43" s="253">
        <v>0.72320512186999997</v>
      </c>
      <c r="D43" s="253">
        <v>0.72320512186999997</v>
      </c>
      <c r="E43" s="253">
        <v>0.72320512186999997</v>
      </c>
      <c r="F43" s="253">
        <v>0.72020512186999996</v>
      </c>
      <c r="G43" s="253">
        <v>0.72020512186999996</v>
      </c>
      <c r="H43" s="253">
        <v>0.72020512186999996</v>
      </c>
      <c r="I43" s="253">
        <v>0.71720512186999996</v>
      </c>
      <c r="J43" s="253">
        <v>0.71720512186999996</v>
      </c>
      <c r="K43" s="253">
        <v>0.71720512186999996</v>
      </c>
      <c r="L43" s="253">
        <v>0.71420512186999996</v>
      </c>
      <c r="M43" s="253">
        <v>0.71420512186999996</v>
      </c>
      <c r="N43" s="253">
        <v>0.71420512186999996</v>
      </c>
      <c r="O43" s="253">
        <v>0.71620512186999996</v>
      </c>
      <c r="P43" s="253">
        <v>0.71620512186999996</v>
      </c>
      <c r="Q43" s="253">
        <v>0.71620512186999996</v>
      </c>
      <c r="R43" s="253">
        <v>0.71320512186999996</v>
      </c>
      <c r="S43" s="253">
        <v>0.71320512186999996</v>
      </c>
      <c r="T43" s="253">
        <v>0.71320512186999996</v>
      </c>
      <c r="U43" s="253">
        <v>0.71020512186999996</v>
      </c>
      <c r="V43" s="253">
        <v>0.71020512186999996</v>
      </c>
      <c r="W43" s="253">
        <v>0.71020512186999996</v>
      </c>
      <c r="X43" s="253">
        <v>0.70720512186999995</v>
      </c>
      <c r="Y43" s="253">
        <v>0.70720512186999995</v>
      </c>
      <c r="Z43" s="253">
        <v>0.70720512186999995</v>
      </c>
      <c r="AA43" s="253">
        <v>0.69320512187000005</v>
      </c>
      <c r="AB43" s="253">
        <v>0.68920512187000005</v>
      </c>
      <c r="AC43" s="253">
        <v>0.69120512187000005</v>
      </c>
      <c r="AD43" s="253">
        <v>0.70220512186999995</v>
      </c>
      <c r="AE43" s="253">
        <v>0.70520512186999995</v>
      </c>
      <c r="AF43" s="253">
        <v>0.71220512186999996</v>
      </c>
      <c r="AG43" s="253">
        <v>0.70720512186999995</v>
      </c>
      <c r="AH43" s="253">
        <v>0.70720512186999995</v>
      </c>
      <c r="AI43" s="253">
        <v>0.71620512186999996</v>
      </c>
      <c r="AJ43" s="253">
        <v>0.72020512186999996</v>
      </c>
      <c r="AK43" s="253">
        <v>0.70420512186999995</v>
      </c>
      <c r="AL43" s="253">
        <v>0.71020512186999996</v>
      </c>
      <c r="AM43" s="253">
        <v>0.70720512186999995</v>
      </c>
      <c r="AN43" s="253">
        <v>0.70020512186999995</v>
      </c>
      <c r="AO43" s="253">
        <v>0.70020512186999995</v>
      </c>
      <c r="AP43" s="253">
        <v>0.69120512187000005</v>
      </c>
      <c r="AQ43" s="253">
        <v>0.70120512186999995</v>
      </c>
      <c r="AR43" s="253">
        <v>0.69620512187000005</v>
      </c>
      <c r="AS43" s="253">
        <v>0.70420512186999995</v>
      </c>
      <c r="AT43" s="253">
        <v>0.69420512187000005</v>
      </c>
      <c r="AU43" s="253">
        <v>0.70520512186999995</v>
      </c>
      <c r="AV43" s="253">
        <v>0.71220512186999996</v>
      </c>
      <c r="AW43" s="253">
        <v>0.73320512186999998</v>
      </c>
      <c r="AX43" s="253">
        <v>0.71920512186999996</v>
      </c>
      <c r="AY43" s="253">
        <v>0.70320512186999995</v>
      </c>
      <c r="AZ43" s="253">
        <v>0.71320512186999996</v>
      </c>
      <c r="BA43" s="253">
        <v>0.72620512186999997</v>
      </c>
      <c r="BB43" s="253">
        <v>0.71820512186999996</v>
      </c>
      <c r="BC43" s="253">
        <v>0.70887909842999997</v>
      </c>
      <c r="BD43" s="253">
        <v>0.69748592039000001</v>
      </c>
      <c r="BE43" s="253">
        <v>0.72513092278000002</v>
      </c>
      <c r="BF43" s="253">
        <v>0.70711031799000001</v>
      </c>
      <c r="BG43" s="253">
        <v>0.70609344607000002</v>
      </c>
      <c r="BH43" s="253">
        <v>0.70510941971999996</v>
      </c>
      <c r="BI43" s="410">
        <v>0.70410430513</v>
      </c>
      <c r="BJ43" s="410">
        <v>0.70310592822999995</v>
      </c>
      <c r="BK43" s="410">
        <v>0.70212444908000005</v>
      </c>
      <c r="BL43" s="410">
        <v>0.70110026134000003</v>
      </c>
      <c r="BM43" s="410">
        <v>0.70011292216999998</v>
      </c>
      <c r="BN43" s="410">
        <v>0.69910261916000005</v>
      </c>
      <c r="BO43" s="410">
        <v>0.69811438302999995</v>
      </c>
      <c r="BP43" s="410">
        <v>0.69707478653999999</v>
      </c>
      <c r="BQ43" s="410">
        <v>0.69606655416999996</v>
      </c>
      <c r="BR43" s="410">
        <v>0.69506627320000003</v>
      </c>
      <c r="BS43" s="410">
        <v>0.69404681602999996</v>
      </c>
      <c r="BT43" s="410">
        <v>0.69306114117999995</v>
      </c>
      <c r="BU43" s="410">
        <v>0.69206110137999999</v>
      </c>
      <c r="BV43" s="410">
        <v>0.69106666684999996</v>
      </c>
    </row>
    <row r="44" spans="1:74" ht="11.1" customHeight="1" x14ac:dyDescent="0.2">
      <c r="A44" s="162" t="s">
        <v>287</v>
      </c>
      <c r="B44" s="173" t="s">
        <v>535</v>
      </c>
      <c r="C44" s="253">
        <v>0.293933</v>
      </c>
      <c r="D44" s="253">
        <v>0.293933</v>
      </c>
      <c r="E44" s="253">
        <v>0.293933</v>
      </c>
      <c r="F44" s="253">
        <v>0.293933</v>
      </c>
      <c r="G44" s="253">
        <v>0.293933</v>
      </c>
      <c r="H44" s="253">
        <v>0.293933</v>
      </c>
      <c r="I44" s="253">
        <v>0.293933</v>
      </c>
      <c r="J44" s="253">
        <v>0.293933</v>
      </c>
      <c r="K44" s="253">
        <v>0.293933</v>
      </c>
      <c r="L44" s="253">
        <v>0.293933</v>
      </c>
      <c r="M44" s="253">
        <v>0.31850000000000001</v>
      </c>
      <c r="N44" s="253">
        <v>0.32850000000000001</v>
      </c>
      <c r="O44" s="253">
        <v>0.31040000000000001</v>
      </c>
      <c r="P44" s="253">
        <v>0.31040000000000001</v>
      </c>
      <c r="Q44" s="253">
        <v>0.31040000000000001</v>
      </c>
      <c r="R44" s="253">
        <v>0.31040000000000001</v>
      </c>
      <c r="S44" s="253">
        <v>0.31040000000000001</v>
      </c>
      <c r="T44" s="253">
        <v>0.31040000000000001</v>
      </c>
      <c r="U44" s="253">
        <v>0.31040000000000001</v>
      </c>
      <c r="V44" s="253">
        <v>0.31040000000000001</v>
      </c>
      <c r="W44" s="253">
        <v>0.31040000000000001</v>
      </c>
      <c r="X44" s="253">
        <v>0.31040000000000001</v>
      </c>
      <c r="Y44" s="253">
        <v>0.31040000000000001</v>
      </c>
      <c r="Z44" s="253">
        <v>0.31040000000000001</v>
      </c>
      <c r="AA44" s="253">
        <v>0.26900000000000002</v>
      </c>
      <c r="AB44" s="253">
        <v>0.26900000000000002</v>
      </c>
      <c r="AC44" s="253">
        <v>0.26900000000000002</v>
      </c>
      <c r="AD44" s="253">
        <v>0.27600000000000002</v>
      </c>
      <c r="AE44" s="253">
        <v>0.27600000000000002</v>
      </c>
      <c r="AF44" s="253">
        <v>0.27600000000000002</v>
      </c>
      <c r="AG44" s="253">
        <v>0.29099999999999998</v>
      </c>
      <c r="AH44" s="253">
        <v>0.30599999999999999</v>
      </c>
      <c r="AI44" s="253">
        <v>0.314</v>
      </c>
      <c r="AJ44" s="253">
        <v>0.314</v>
      </c>
      <c r="AK44" s="253">
        <v>0.314</v>
      </c>
      <c r="AL44" s="253">
        <v>0.314</v>
      </c>
      <c r="AM44" s="253">
        <v>0.29099999999999998</v>
      </c>
      <c r="AN44" s="253">
        <v>0.29099999999999998</v>
      </c>
      <c r="AO44" s="253">
        <v>0.29099999999999998</v>
      </c>
      <c r="AP44" s="253">
        <v>0.29099999999999998</v>
      </c>
      <c r="AQ44" s="253">
        <v>0.29099999999999998</v>
      </c>
      <c r="AR44" s="253">
        <v>0.29099999999999998</v>
      </c>
      <c r="AS44" s="253">
        <v>0.29099999999999998</v>
      </c>
      <c r="AT44" s="253">
        <v>0.29099999999999998</v>
      </c>
      <c r="AU44" s="253">
        <v>0.29099999999999998</v>
      </c>
      <c r="AV44" s="253">
        <v>0.29099999999999998</v>
      </c>
      <c r="AW44" s="253">
        <v>0.29099999999999998</v>
      </c>
      <c r="AX44" s="253">
        <v>0.29099999999999998</v>
      </c>
      <c r="AY44" s="253">
        <v>0.27</v>
      </c>
      <c r="AZ44" s="253">
        <v>0.27</v>
      </c>
      <c r="BA44" s="253">
        <v>0.27</v>
      </c>
      <c r="BB44" s="253">
        <v>0.27</v>
      </c>
      <c r="BC44" s="253">
        <v>0.27174347615</v>
      </c>
      <c r="BD44" s="253">
        <v>0.27087825335999999</v>
      </c>
      <c r="BE44" s="253">
        <v>0.27148086824000001</v>
      </c>
      <c r="BF44" s="253">
        <v>0.27225964073999998</v>
      </c>
      <c r="BG44" s="253">
        <v>0.27235805020999998</v>
      </c>
      <c r="BH44" s="253">
        <v>0.27223989503000001</v>
      </c>
      <c r="BI44" s="410">
        <v>0.27199229411999998</v>
      </c>
      <c r="BJ44" s="410">
        <v>0.27164930563</v>
      </c>
      <c r="BK44" s="410">
        <v>0.25092207203</v>
      </c>
      <c r="BL44" s="410">
        <v>0.25139942910000002</v>
      </c>
      <c r="BM44" s="410">
        <v>0.25153803039</v>
      </c>
      <c r="BN44" s="410">
        <v>0.25169473485999999</v>
      </c>
      <c r="BO44" s="410">
        <v>0.25337361913000001</v>
      </c>
      <c r="BP44" s="410">
        <v>0.25254210440000002</v>
      </c>
      <c r="BQ44" s="410">
        <v>0.25317680780000001</v>
      </c>
      <c r="BR44" s="410">
        <v>0.25398612598999998</v>
      </c>
      <c r="BS44" s="410">
        <v>0.25411361146</v>
      </c>
      <c r="BT44" s="410">
        <v>0.25402313226000001</v>
      </c>
      <c r="BU44" s="410">
        <v>0.25380187373000002</v>
      </c>
      <c r="BV44" s="410">
        <v>0.25348395731000001</v>
      </c>
    </row>
    <row r="45" spans="1:74" ht="11.1" customHeight="1" x14ac:dyDescent="0.2">
      <c r="A45" s="162" t="s">
        <v>289</v>
      </c>
      <c r="B45" s="173" t="s">
        <v>536</v>
      </c>
      <c r="C45" s="253">
        <v>0.24563162089000001</v>
      </c>
      <c r="D45" s="253">
        <v>0.24563162089000001</v>
      </c>
      <c r="E45" s="253">
        <v>0.24563162089000001</v>
      </c>
      <c r="F45" s="253">
        <v>0.24563162089000001</v>
      </c>
      <c r="G45" s="253">
        <v>0.24663162088999999</v>
      </c>
      <c r="H45" s="253">
        <v>0.24663162088999999</v>
      </c>
      <c r="I45" s="253">
        <v>0.23963162089000001</v>
      </c>
      <c r="J45" s="253">
        <v>0.23563162089</v>
      </c>
      <c r="K45" s="253">
        <v>0.24563162089000001</v>
      </c>
      <c r="L45" s="253">
        <v>0.24563162089000001</v>
      </c>
      <c r="M45" s="253">
        <v>0.24563162089000001</v>
      </c>
      <c r="N45" s="253">
        <v>0.24463162089000001</v>
      </c>
      <c r="O45" s="253">
        <v>0.22963162089</v>
      </c>
      <c r="P45" s="253">
        <v>0.22963162089</v>
      </c>
      <c r="Q45" s="253">
        <v>0.22963162089</v>
      </c>
      <c r="R45" s="253">
        <v>0.22963162089</v>
      </c>
      <c r="S45" s="253">
        <v>0.22963162089</v>
      </c>
      <c r="T45" s="253">
        <v>0.22963162089</v>
      </c>
      <c r="U45" s="253">
        <v>0.22963162089</v>
      </c>
      <c r="V45" s="253">
        <v>0.22963162089</v>
      </c>
      <c r="W45" s="253">
        <v>0.22963162089</v>
      </c>
      <c r="X45" s="253">
        <v>0.22963162089</v>
      </c>
      <c r="Y45" s="253">
        <v>0.22963162089</v>
      </c>
      <c r="Z45" s="253">
        <v>0.22963162089</v>
      </c>
      <c r="AA45" s="253">
        <v>0.21963162088999999</v>
      </c>
      <c r="AB45" s="253">
        <v>0.21963162088999999</v>
      </c>
      <c r="AC45" s="253">
        <v>0.21963162088999999</v>
      </c>
      <c r="AD45" s="253">
        <v>0.21963162088999999</v>
      </c>
      <c r="AE45" s="253">
        <v>0.21963162088999999</v>
      </c>
      <c r="AF45" s="253">
        <v>0.21963162088999999</v>
      </c>
      <c r="AG45" s="253">
        <v>0.21963162088999999</v>
      </c>
      <c r="AH45" s="253">
        <v>0.21963162088999999</v>
      </c>
      <c r="AI45" s="253">
        <v>0.21963162088999999</v>
      </c>
      <c r="AJ45" s="253">
        <v>0.21963162088999999</v>
      </c>
      <c r="AK45" s="253">
        <v>0.21963162088999999</v>
      </c>
      <c r="AL45" s="253">
        <v>0.21963162088999999</v>
      </c>
      <c r="AM45" s="253">
        <v>0.21963162088999999</v>
      </c>
      <c r="AN45" s="253">
        <v>0.21963162088999999</v>
      </c>
      <c r="AO45" s="253">
        <v>0.21963162088999999</v>
      </c>
      <c r="AP45" s="253">
        <v>0.21963162088999999</v>
      </c>
      <c r="AQ45" s="253">
        <v>0.21963162088999999</v>
      </c>
      <c r="AR45" s="253">
        <v>0.21963162088999999</v>
      </c>
      <c r="AS45" s="253">
        <v>0.21963162088999999</v>
      </c>
      <c r="AT45" s="253">
        <v>0.21963162088999999</v>
      </c>
      <c r="AU45" s="253">
        <v>0.21963162088999999</v>
      </c>
      <c r="AV45" s="253">
        <v>0.21963162088999999</v>
      </c>
      <c r="AW45" s="253">
        <v>0.21963162088999999</v>
      </c>
      <c r="AX45" s="253">
        <v>0.21963162088999999</v>
      </c>
      <c r="AY45" s="253">
        <v>0.21463162089000001</v>
      </c>
      <c r="AZ45" s="253">
        <v>0.21463162089000001</v>
      </c>
      <c r="BA45" s="253">
        <v>0.21463162089000001</v>
      </c>
      <c r="BB45" s="253">
        <v>0.20463162089</v>
      </c>
      <c r="BC45" s="253">
        <v>0.20462563990999999</v>
      </c>
      <c r="BD45" s="253">
        <v>0.21461990612000001</v>
      </c>
      <c r="BE45" s="253">
        <v>0.21461729156000001</v>
      </c>
      <c r="BF45" s="253">
        <v>0.21461912525999999</v>
      </c>
      <c r="BG45" s="253">
        <v>0.21461690145000001</v>
      </c>
      <c r="BH45" s="253">
        <v>0.21461900685999999</v>
      </c>
      <c r="BI45" s="410">
        <v>0.21461833273</v>
      </c>
      <c r="BJ45" s="410">
        <v>0.21461854666999999</v>
      </c>
      <c r="BK45" s="410">
        <v>0.20962098780999999</v>
      </c>
      <c r="BL45" s="410">
        <v>0.20961779974</v>
      </c>
      <c r="BM45" s="410">
        <v>0.20961946849999999</v>
      </c>
      <c r="BN45" s="410">
        <v>0.20961811051000001</v>
      </c>
      <c r="BO45" s="410">
        <v>0.20961966104999999</v>
      </c>
      <c r="BP45" s="410">
        <v>0.20961444202999999</v>
      </c>
      <c r="BQ45" s="410">
        <v>0.20961335696</v>
      </c>
      <c r="BR45" s="410">
        <v>0.20961331993000001</v>
      </c>
      <c r="BS45" s="410">
        <v>0.20961075538000001</v>
      </c>
      <c r="BT45" s="410">
        <v>0.2096126435</v>
      </c>
      <c r="BU45" s="410">
        <v>0.20961263826000001</v>
      </c>
      <c r="BV45" s="410">
        <v>0.20961337182000001</v>
      </c>
    </row>
    <row r="46" spans="1:74" ht="11.1" customHeight="1" x14ac:dyDescent="0.2">
      <c r="A46" s="162" t="s">
        <v>290</v>
      </c>
      <c r="B46" s="173" t="s">
        <v>394</v>
      </c>
      <c r="C46" s="253">
        <v>0.47286463877000001</v>
      </c>
      <c r="D46" s="253">
        <v>0.47286463877000001</v>
      </c>
      <c r="E46" s="253">
        <v>0.46286463877</v>
      </c>
      <c r="F46" s="253">
        <v>0.44286463876999999</v>
      </c>
      <c r="G46" s="253">
        <v>0.45286463876999999</v>
      </c>
      <c r="H46" s="253">
        <v>0.46286463877</v>
      </c>
      <c r="I46" s="253">
        <v>0.46286463877</v>
      </c>
      <c r="J46" s="253">
        <v>0.46286463877</v>
      </c>
      <c r="K46" s="253">
        <v>0.45286463876999999</v>
      </c>
      <c r="L46" s="253">
        <v>0.44286463876999999</v>
      </c>
      <c r="M46" s="253">
        <v>0.44286463876999999</v>
      </c>
      <c r="N46" s="253">
        <v>0.44286463876999999</v>
      </c>
      <c r="O46" s="253">
        <v>0.34786463877000001</v>
      </c>
      <c r="P46" s="253">
        <v>0.10786463876999999</v>
      </c>
      <c r="Q46" s="253">
        <v>0.10786463876999999</v>
      </c>
      <c r="R46" s="253">
        <v>6.6864638766999995E-2</v>
      </c>
      <c r="S46" s="253">
        <v>8.2864638766999996E-2</v>
      </c>
      <c r="T46" s="253">
        <v>8.7864638767E-2</v>
      </c>
      <c r="U46" s="253">
        <v>9.7864638766999995E-2</v>
      </c>
      <c r="V46" s="253">
        <v>9.7864638766999995E-2</v>
      </c>
      <c r="W46" s="253">
        <v>9.2864638767000005E-2</v>
      </c>
      <c r="X46" s="253">
        <v>9.2864638767000005E-2</v>
      </c>
      <c r="Y46" s="253">
        <v>9.2864638767000005E-2</v>
      </c>
      <c r="Z46" s="253">
        <v>0.10386463877</v>
      </c>
      <c r="AA46" s="253">
        <v>0.10886463876999999</v>
      </c>
      <c r="AB46" s="253">
        <v>0.10886463876999999</v>
      </c>
      <c r="AC46" s="253">
        <v>0.11486463877</v>
      </c>
      <c r="AD46" s="253">
        <v>0.11786463877</v>
      </c>
      <c r="AE46" s="253">
        <v>0.25086463876999998</v>
      </c>
      <c r="AF46" s="253">
        <v>0.33886463877</v>
      </c>
      <c r="AG46" s="253">
        <v>0.30386463876999997</v>
      </c>
      <c r="AH46" s="253">
        <v>0.27986463877000001</v>
      </c>
      <c r="AI46" s="253">
        <v>0.31986463876999999</v>
      </c>
      <c r="AJ46" s="253">
        <v>0.34486463877000001</v>
      </c>
      <c r="AK46" s="253">
        <v>0.36486463877000003</v>
      </c>
      <c r="AL46" s="253">
        <v>0.33786463877</v>
      </c>
      <c r="AM46" s="253">
        <v>0.26486463876999999</v>
      </c>
      <c r="AN46" s="253">
        <v>0.26486463876999999</v>
      </c>
      <c r="AO46" s="253">
        <v>0.26486463876999999</v>
      </c>
      <c r="AP46" s="253">
        <v>0.26386463876999999</v>
      </c>
      <c r="AQ46" s="253">
        <v>0.26286463876999999</v>
      </c>
      <c r="AR46" s="253">
        <v>0.26186463876999999</v>
      </c>
      <c r="AS46" s="253">
        <v>0.26086463876999999</v>
      </c>
      <c r="AT46" s="253">
        <v>0.25986463876999999</v>
      </c>
      <c r="AU46" s="253">
        <v>0.25986463876999999</v>
      </c>
      <c r="AV46" s="253">
        <v>0.25986463876999999</v>
      </c>
      <c r="AW46" s="253">
        <v>0.25986463876999999</v>
      </c>
      <c r="AX46" s="253">
        <v>0.25986463876999999</v>
      </c>
      <c r="AY46" s="253">
        <v>0.25986463876999999</v>
      </c>
      <c r="AZ46" s="253">
        <v>0.25986463876999999</v>
      </c>
      <c r="BA46" s="253">
        <v>0.25986463876999999</v>
      </c>
      <c r="BB46" s="253">
        <v>0.25986463876999999</v>
      </c>
      <c r="BC46" s="253">
        <v>0.24490936116000001</v>
      </c>
      <c r="BD46" s="253">
        <v>0.25995221099999999</v>
      </c>
      <c r="BE46" s="253">
        <v>0.25997241854000003</v>
      </c>
      <c r="BF46" s="253">
        <v>0.25696037491000001</v>
      </c>
      <c r="BG46" s="253">
        <v>0.25797761019999998</v>
      </c>
      <c r="BH46" s="253">
        <v>0.25996346391000003</v>
      </c>
      <c r="BI46" s="410">
        <v>0.25996936042000002</v>
      </c>
      <c r="BJ46" s="410">
        <v>0.25996877413000002</v>
      </c>
      <c r="BK46" s="410">
        <v>0.25796154562000001</v>
      </c>
      <c r="BL46" s="410">
        <v>0.25798567607</v>
      </c>
      <c r="BM46" s="410">
        <v>0.25797461308000003</v>
      </c>
      <c r="BN46" s="410">
        <v>0.25798538545999999</v>
      </c>
      <c r="BO46" s="410">
        <v>0.25797513059999999</v>
      </c>
      <c r="BP46" s="410">
        <v>0.25801378707</v>
      </c>
      <c r="BQ46" s="410">
        <v>0.25802248854999998</v>
      </c>
      <c r="BR46" s="410">
        <v>0.25802355975000002</v>
      </c>
      <c r="BS46" s="410">
        <v>0.25804286703000001</v>
      </c>
      <c r="BT46" s="410">
        <v>0.25802992238</v>
      </c>
      <c r="BU46" s="410">
        <v>0.25803063197999998</v>
      </c>
      <c r="BV46" s="410">
        <v>0.25802595859999999</v>
      </c>
    </row>
    <row r="47" spans="1:74" ht="11.1" customHeight="1" x14ac:dyDescent="0.2">
      <c r="C47" s="224"/>
      <c r="D47" s="224"/>
      <c r="E47" s="224"/>
      <c r="F47" s="224"/>
      <c r="G47" s="224"/>
      <c r="H47" s="224"/>
      <c r="I47" s="224"/>
      <c r="J47" s="224"/>
      <c r="K47" s="224"/>
      <c r="L47" s="224"/>
      <c r="M47" s="224"/>
      <c r="N47" s="224"/>
      <c r="O47" s="224"/>
      <c r="P47" s="224"/>
      <c r="Q47" s="224"/>
      <c r="R47" s="224"/>
      <c r="S47" s="224"/>
      <c r="T47" s="224"/>
      <c r="U47" s="224"/>
      <c r="V47" s="224"/>
      <c r="W47" s="224"/>
      <c r="X47" s="224"/>
      <c r="Y47" s="224"/>
      <c r="Z47" s="224"/>
      <c r="AA47" s="224"/>
      <c r="AB47" s="224"/>
      <c r="AC47" s="224"/>
      <c r="AD47" s="224"/>
      <c r="AE47" s="224"/>
      <c r="AF47" s="224"/>
      <c r="AG47" s="224"/>
      <c r="AH47" s="224"/>
      <c r="AI47" s="224"/>
      <c r="AJ47" s="224"/>
      <c r="AK47" s="224"/>
      <c r="AL47" s="224"/>
      <c r="AM47" s="224"/>
      <c r="AN47" s="224"/>
      <c r="AO47" s="224"/>
      <c r="AP47" s="224"/>
      <c r="AQ47" s="224"/>
      <c r="AR47" s="224"/>
      <c r="AS47" s="224"/>
      <c r="AT47" s="224"/>
      <c r="AU47" s="224"/>
      <c r="AV47" s="224"/>
      <c r="AW47" s="224"/>
      <c r="AX47" s="224"/>
      <c r="AY47" s="649"/>
      <c r="AZ47" s="649"/>
      <c r="BA47" s="649"/>
      <c r="BB47" s="649"/>
      <c r="BC47" s="649"/>
      <c r="BD47" s="649"/>
      <c r="BE47" s="649"/>
      <c r="BF47" s="649"/>
      <c r="BG47" s="649"/>
      <c r="BH47" s="649"/>
      <c r="BI47" s="493"/>
      <c r="BJ47" s="493"/>
      <c r="BK47" s="411"/>
      <c r="BL47" s="411"/>
      <c r="BM47" s="411"/>
      <c r="BN47" s="411"/>
      <c r="BO47" s="411"/>
      <c r="BP47" s="411"/>
      <c r="BQ47" s="411"/>
      <c r="BR47" s="411"/>
      <c r="BS47" s="411"/>
      <c r="BT47" s="411"/>
      <c r="BU47" s="411"/>
      <c r="BV47" s="411"/>
    </row>
    <row r="48" spans="1:74" ht="11.1" customHeight="1" x14ac:dyDescent="0.2">
      <c r="A48" s="162" t="s">
        <v>539</v>
      </c>
      <c r="B48" s="172" t="s">
        <v>86</v>
      </c>
      <c r="C48" s="253">
        <v>52.645227910000003</v>
      </c>
      <c r="D48" s="253">
        <v>51.980452659999997</v>
      </c>
      <c r="E48" s="253">
        <v>52.414337070999999</v>
      </c>
      <c r="F48" s="253">
        <v>52.323011389000001</v>
      </c>
      <c r="G48" s="253">
        <v>52.024158995999997</v>
      </c>
      <c r="H48" s="253">
        <v>52.300420711999998</v>
      </c>
      <c r="I48" s="253">
        <v>52.474739118999999</v>
      </c>
      <c r="J48" s="253">
        <v>52.865257202999999</v>
      </c>
      <c r="K48" s="253">
        <v>52.100192329999999</v>
      </c>
      <c r="L48" s="253">
        <v>52.809624564000003</v>
      </c>
      <c r="M48" s="253">
        <v>52.945923688000001</v>
      </c>
      <c r="N48" s="253">
        <v>53.243653997000003</v>
      </c>
      <c r="O48" s="253">
        <v>53.051446896000002</v>
      </c>
      <c r="P48" s="253">
        <v>53.066066233999997</v>
      </c>
      <c r="Q48" s="253">
        <v>52.512181750000003</v>
      </c>
      <c r="R48" s="253">
        <v>52.624882434</v>
      </c>
      <c r="S48" s="253">
        <v>52.647531397999998</v>
      </c>
      <c r="T48" s="253">
        <v>52.349433670000003</v>
      </c>
      <c r="U48" s="253">
        <v>52.848369861999998</v>
      </c>
      <c r="V48" s="253">
        <v>52.713110057999998</v>
      </c>
      <c r="W48" s="253">
        <v>52.363108046999997</v>
      </c>
      <c r="X48" s="253">
        <v>53.486591341999997</v>
      </c>
      <c r="Y48" s="253">
        <v>54.022640672000001</v>
      </c>
      <c r="Z48" s="253">
        <v>54.142534163999997</v>
      </c>
      <c r="AA48" s="253">
        <v>53.407104373000003</v>
      </c>
      <c r="AB48" s="253">
        <v>53.253505535000002</v>
      </c>
      <c r="AC48" s="253">
        <v>53.296480082999999</v>
      </c>
      <c r="AD48" s="253">
        <v>53.786168001999997</v>
      </c>
      <c r="AE48" s="253">
        <v>53.920826196</v>
      </c>
      <c r="AF48" s="253">
        <v>54.173247596000003</v>
      </c>
      <c r="AG48" s="253">
        <v>54.826566282999998</v>
      </c>
      <c r="AH48" s="253">
        <v>54.755315091</v>
      </c>
      <c r="AI48" s="253">
        <v>54.831893727999997</v>
      </c>
      <c r="AJ48" s="253">
        <v>55.149612003999998</v>
      </c>
      <c r="AK48" s="253">
        <v>55.963187877999999</v>
      </c>
      <c r="AL48" s="253">
        <v>55.829539482999998</v>
      </c>
      <c r="AM48" s="253">
        <v>55.320223323</v>
      </c>
      <c r="AN48" s="253">
        <v>55.762629539000002</v>
      </c>
      <c r="AO48" s="253">
        <v>55.725309983999999</v>
      </c>
      <c r="AP48" s="253">
        <v>56.232194200999999</v>
      </c>
      <c r="AQ48" s="253">
        <v>56.289068413999999</v>
      </c>
      <c r="AR48" s="253">
        <v>57.149876468999999</v>
      </c>
      <c r="AS48" s="253">
        <v>57.015738403</v>
      </c>
      <c r="AT48" s="253">
        <v>57.124492543999999</v>
      </c>
      <c r="AU48" s="253">
        <v>57.325348961000003</v>
      </c>
      <c r="AV48" s="253">
        <v>58.132645142999998</v>
      </c>
      <c r="AW48" s="253">
        <v>58.275367072000002</v>
      </c>
      <c r="AX48" s="253">
        <v>58.6730813</v>
      </c>
      <c r="AY48" s="253">
        <v>57.743787922999999</v>
      </c>
      <c r="AZ48" s="253">
        <v>57.714382225000001</v>
      </c>
      <c r="BA48" s="253">
        <v>57.879812039000001</v>
      </c>
      <c r="BB48" s="253">
        <v>57.907099195000001</v>
      </c>
      <c r="BC48" s="253">
        <v>57.793907629000003</v>
      </c>
      <c r="BD48" s="253">
        <v>58.299674422999999</v>
      </c>
      <c r="BE48" s="253">
        <v>58.552035242000002</v>
      </c>
      <c r="BF48" s="253">
        <v>58.770795720000002</v>
      </c>
      <c r="BG48" s="253">
        <v>58.088876224000003</v>
      </c>
      <c r="BH48" s="253">
        <v>58.43980329</v>
      </c>
      <c r="BI48" s="410">
        <v>57.902200309000001</v>
      </c>
      <c r="BJ48" s="410">
        <v>57.730972325000003</v>
      </c>
      <c r="BK48" s="410">
        <v>57.357126551</v>
      </c>
      <c r="BL48" s="410">
        <v>57.212624003000002</v>
      </c>
      <c r="BM48" s="410">
        <v>57.212634606999998</v>
      </c>
      <c r="BN48" s="410">
        <v>57.480561682999998</v>
      </c>
      <c r="BO48" s="410">
        <v>57.720617111999999</v>
      </c>
      <c r="BP48" s="410">
        <v>57.748181107999997</v>
      </c>
      <c r="BQ48" s="410">
        <v>57.968526382</v>
      </c>
      <c r="BR48" s="410">
        <v>58.099484306000001</v>
      </c>
      <c r="BS48" s="410">
        <v>57.890152528000002</v>
      </c>
      <c r="BT48" s="410">
        <v>58.306606934999998</v>
      </c>
      <c r="BU48" s="410">
        <v>58.089553825000003</v>
      </c>
      <c r="BV48" s="410">
        <v>57.964652936999997</v>
      </c>
    </row>
    <row r="49" spans="1:74" ht="11.1" customHeight="1" x14ac:dyDescent="0.2">
      <c r="B49" s="172"/>
      <c r="C49" s="253"/>
      <c r="D49" s="253"/>
      <c r="E49" s="253"/>
      <c r="F49" s="253"/>
      <c r="G49" s="253"/>
      <c r="H49" s="253"/>
      <c r="I49" s="253"/>
      <c r="J49" s="253"/>
      <c r="K49" s="253"/>
      <c r="L49" s="253"/>
      <c r="M49" s="253"/>
      <c r="N49" s="253"/>
      <c r="O49" s="253"/>
      <c r="P49" s="253"/>
      <c r="Q49" s="253"/>
      <c r="R49" s="253"/>
      <c r="S49" s="253"/>
      <c r="T49" s="253"/>
      <c r="U49" s="253"/>
      <c r="V49" s="253"/>
      <c r="W49" s="253"/>
      <c r="X49" s="253"/>
      <c r="Y49" s="253"/>
      <c r="Z49" s="253"/>
      <c r="AA49" s="253"/>
      <c r="AB49" s="253"/>
      <c r="AC49" s="253"/>
      <c r="AD49" s="253"/>
      <c r="AE49" s="253"/>
      <c r="AF49" s="253"/>
      <c r="AG49" s="253"/>
      <c r="AH49" s="253"/>
      <c r="AI49" s="253"/>
      <c r="AJ49" s="253"/>
      <c r="AK49" s="253"/>
      <c r="AL49" s="253"/>
      <c r="AM49" s="253"/>
      <c r="AN49" s="253"/>
      <c r="AO49" s="253"/>
      <c r="AP49" s="253"/>
      <c r="AQ49" s="253"/>
      <c r="AR49" s="253"/>
      <c r="AS49" s="253"/>
      <c r="AT49" s="253"/>
      <c r="AU49" s="253"/>
      <c r="AV49" s="253"/>
      <c r="AW49" s="253"/>
      <c r="AX49" s="253"/>
      <c r="AY49" s="253"/>
      <c r="AZ49" s="253"/>
      <c r="BA49" s="253"/>
      <c r="BB49" s="253"/>
      <c r="BC49" s="253"/>
      <c r="BD49" s="253"/>
      <c r="BE49" s="253"/>
      <c r="BF49" s="253"/>
      <c r="BG49" s="253"/>
      <c r="BH49" s="253"/>
      <c r="BI49" s="410"/>
      <c r="BJ49" s="410"/>
      <c r="BK49" s="410"/>
      <c r="BL49" s="410"/>
      <c r="BM49" s="410"/>
      <c r="BN49" s="410"/>
      <c r="BO49" s="410"/>
      <c r="BP49" s="410"/>
      <c r="BQ49" s="410"/>
      <c r="BR49" s="410"/>
      <c r="BS49" s="410"/>
      <c r="BT49" s="410"/>
      <c r="BU49" s="410"/>
      <c r="BV49" s="410"/>
    </row>
    <row r="50" spans="1:74" ht="11.1" customHeight="1" x14ac:dyDescent="0.2">
      <c r="A50" s="162" t="s">
        <v>538</v>
      </c>
      <c r="B50" s="172" t="s">
        <v>547</v>
      </c>
      <c r="C50" s="253">
        <v>6.0765051460999997</v>
      </c>
      <c r="D50" s="253">
        <v>6.0775051461</v>
      </c>
      <c r="E50" s="253">
        <v>5.9275051460999997</v>
      </c>
      <c r="F50" s="253">
        <v>5.9705051460999998</v>
      </c>
      <c r="G50" s="253">
        <v>5.9845051461000001</v>
      </c>
      <c r="H50" s="253">
        <v>5.9845051461000001</v>
      </c>
      <c r="I50" s="253">
        <v>5.9715051461000002</v>
      </c>
      <c r="J50" s="253">
        <v>5.9775051461000004</v>
      </c>
      <c r="K50" s="253">
        <v>5.9775051461000004</v>
      </c>
      <c r="L50" s="253">
        <v>6.0035051461000002</v>
      </c>
      <c r="M50" s="253">
        <v>6.0435051461000002</v>
      </c>
      <c r="N50" s="253">
        <v>6.0535051461</v>
      </c>
      <c r="O50" s="253">
        <v>6.2773301460999997</v>
      </c>
      <c r="P50" s="253">
        <v>6.2923301461000003</v>
      </c>
      <c r="Q50" s="253">
        <v>6.2873301461000004</v>
      </c>
      <c r="R50" s="253">
        <v>6.3423301461000001</v>
      </c>
      <c r="S50" s="253">
        <v>6.3373301461000002</v>
      </c>
      <c r="T50" s="253">
        <v>6.3363301460999999</v>
      </c>
      <c r="U50" s="253">
        <v>6.3693301461000003</v>
      </c>
      <c r="V50" s="253">
        <v>6.3703301460999997</v>
      </c>
      <c r="W50" s="253">
        <v>6.3813301460999998</v>
      </c>
      <c r="X50" s="253">
        <v>6.2633301461000004</v>
      </c>
      <c r="Y50" s="253">
        <v>6.3863301460999997</v>
      </c>
      <c r="Z50" s="253">
        <v>6.4083301461</v>
      </c>
      <c r="AA50" s="253">
        <v>6.2973301461000002</v>
      </c>
      <c r="AB50" s="253">
        <v>6.3343301461000001</v>
      </c>
      <c r="AC50" s="253">
        <v>6.3583301461000001</v>
      </c>
      <c r="AD50" s="253">
        <v>6.3333301460999998</v>
      </c>
      <c r="AE50" s="253">
        <v>6.2833301461</v>
      </c>
      <c r="AF50" s="253">
        <v>6.2683301461000003</v>
      </c>
      <c r="AG50" s="253">
        <v>6.3043301460999999</v>
      </c>
      <c r="AH50" s="253">
        <v>6.2753301461</v>
      </c>
      <c r="AI50" s="253">
        <v>6.2293301460999997</v>
      </c>
      <c r="AJ50" s="253">
        <v>6.2963301460999999</v>
      </c>
      <c r="AK50" s="253">
        <v>6.3083301461000003</v>
      </c>
      <c r="AL50" s="253">
        <v>6.2973301461000002</v>
      </c>
      <c r="AM50" s="253">
        <v>6.2383301461</v>
      </c>
      <c r="AN50" s="253">
        <v>6.2433301460999999</v>
      </c>
      <c r="AO50" s="253">
        <v>6.2683301461000003</v>
      </c>
      <c r="AP50" s="253">
        <v>6.2533301460999997</v>
      </c>
      <c r="AQ50" s="253">
        <v>6.2633301461000004</v>
      </c>
      <c r="AR50" s="253">
        <v>6.1933301461000001</v>
      </c>
      <c r="AS50" s="253">
        <v>6.1933301461000001</v>
      </c>
      <c r="AT50" s="253">
        <v>6.2433301460999999</v>
      </c>
      <c r="AU50" s="253">
        <v>6.2933301460999997</v>
      </c>
      <c r="AV50" s="253">
        <v>6.3433301460999996</v>
      </c>
      <c r="AW50" s="253">
        <v>6.3133301461000002</v>
      </c>
      <c r="AX50" s="253">
        <v>6.3133301461000002</v>
      </c>
      <c r="AY50" s="253">
        <v>6.3563301461000004</v>
      </c>
      <c r="AZ50" s="253">
        <v>6.3623301460999997</v>
      </c>
      <c r="BA50" s="253">
        <v>6.3713301461</v>
      </c>
      <c r="BB50" s="253">
        <v>6.3773301461000003</v>
      </c>
      <c r="BC50" s="253">
        <v>6.4206084123</v>
      </c>
      <c r="BD50" s="253">
        <v>6.4480551104000003</v>
      </c>
      <c r="BE50" s="253">
        <v>6.4644145303</v>
      </c>
      <c r="BF50" s="253">
        <v>6.4797999296000004</v>
      </c>
      <c r="BG50" s="253">
        <v>6.4955632593999999</v>
      </c>
      <c r="BH50" s="253">
        <v>6.5104526486000003</v>
      </c>
      <c r="BI50" s="410">
        <v>6.5263995504999999</v>
      </c>
      <c r="BJ50" s="410">
        <v>6.5422630763000003</v>
      </c>
      <c r="BK50" s="410">
        <v>6.5772120821</v>
      </c>
      <c r="BL50" s="410">
        <v>6.6029171913000004</v>
      </c>
      <c r="BM50" s="410">
        <v>6.6280632146</v>
      </c>
      <c r="BN50" s="410">
        <v>6.6585342634</v>
      </c>
      <c r="BO50" s="410">
        <v>6.6837180387000004</v>
      </c>
      <c r="BP50" s="410">
        <v>6.7100123831999996</v>
      </c>
      <c r="BQ50" s="410">
        <v>6.7358339012000004</v>
      </c>
      <c r="BR50" s="410">
        <v>6.7613228825</v>
      </c>
      <c r="BS50" s="410">
        <v>6.7771027705</v>
      </c>
      <c r="BT50" s="410">
        <v>6.7920270876000002</v>
      </c>
      <c r="BU50" s="410">
        <v>6.8129205977999998</v>
      </c>
      <c r="BV50" s="410">
        <v>6.8437543252999999</v>
      </c>
    </row>
    <row r="51" spans="1:74" ht="11.1" customHeight="1" x14ac:dyDescent="0.2">
      <c r="A51" s="162" t="s">
        <v>540</v>
      </c>
      <c r="B51" s="172" t="s">
        <v>548</v>
      </c>
      <c r="C51" s="253">
        <v>58.721733055999998</v>
      </c>
      <c r="D51" s="253">
        <v>58.057957805999997</v>
      </c>
      <c r="E51" s="253">
        <v>58.341842217</v>
      </c>
      <c r="F51" s="253">
        <v>58.293516535000002</v>
      </c>
      <c r="G51" s="253">
        <v>58.008664142000001</v>
      </c>
      <c r="H51" s="253">
        <v>58.284925858000001</v>
      </c>
      <c r="I51" s="253">
        <v>58.446244264999997</v>
      </c>
      <c r="J51" s="253">
        <v>58.842762348999997</v>
      </c>
      <c r="K51" s="253">
        <v>58.077697477000001</v>
      </c>
      <c r="L51" s="253">
        <v>58.813129711000002</v>
      </c>
      <c r="M51" s="253">
        <v>58.989428834000002</v>
      </c>
      <c r="N51" s="253">
        <v>59.297159143000002</v>
      </c>
      <c r="O51" s="253">
        <v>59.328777041999999</v>
      </c>
      <c r="P51" s="253">
        <v>59.358396380000002</v>
      </c>
      <c r="Q51" s="253">
        <v>58.799511895999999</v>
      </c>
      <c r="R51" s="253">
        <v>58.967212580000002</v>
      </c>
      <c r="S51" s="253">
        <v>58.984861543999997</v>
      </c>
      <c r="T51" s="253">
        <v>58.685763815999998</v>
      </c>
      <c r="U51" s="253">
        <v>59.217700008000001</v>
      </c>
      <c r="V51" s="253">
        <v>59.083440203999999</v>
      </c>
      <c r="W51" s="253">
        <v>58.744438193000001</v>
      </c>
      <c r="X51" s="253">
        <v>59.749921487999998</v>
      </c>
      <c r="Y51" s="253">
        <v>60.408970818</v>
      </c>
      <c r="Z51" s="253">
        <v>60.550864310000001</v>
      </c>
      <c r="AA51" s="253">
        <v>59.704434519000003</v>
      </c>
      <c r="AB51" s="253">
        <v>59.587835681000001</v>
      </c>
      <c r="AC51" s="253">
        <v>59.654810228999999</v>
      </c>
      <c r="AD51" s="253">
        <v>60.119498147999998</v>
      </c>
      <c r="AE51" s="253">
        <v>60.204156343000001</v>
      </c>
      <c r="AF51" s="253">
        <v>60.441577742</v>
      </c>
      <c r="AG51" s="253">
        <v>61.130896429000003</v>
      </c>
      <c r="AH51" s="253">
        <v>61.030645237000002</v>
      </c>
      <c r="AI51" s="253">
        <v>61.061223874</v>
      </c>
      <c r="AJ51" s="253">
        <v>61.44594215</v>
      </c>
      <c r="AK51" s="253">
        <v>62.271518024000002</v>
      </c>
      <c r="AL51" s="253">
        <v>62.126869628999998</v>
      </c>
      <c r="AM51" s="253">
        <v>61.558553469000003</v>
      </c>
      <c r="AN51" s="253">
        <v>62.005959685999997</v>
      </c>
      <c r="AO51" s="253">
        <v>61.993640130000003</v>
      </c>
      <c r="AP51" s="253">
        <v>62.485524347000002</v>
      </c>
      <c r="AQ51" s="253">
        <v>62.55239856</v>
      </c>
      <c r="AR51" s="253">
        <v>63.343206615</v>
      </c>
      <c r="AS51" s="253">
        <v>63.209068549000001</v>
      </c>
      <c r="AT51" s="253">
        <v>63.367822689999997</v>
      </c>
      <c r="AU51" s="253">
        <v>63.618679106999998</v>
      </c>
      <c r="AV51" s="253">
        <v>64.475975289999994</v>
      </c>
      <c r="AW51" s="253">
        <v>64.588697218999997</v>
      </c>
      <c r="AX51" s="253">
        <v>64.986411446000005</v>
      </c>
      <c r="AY51" s="253">
        <v>64.100118069000004</v>
      </c>
      <c r="AZ51" s="253">
        <v>64.076712370999999</v>
      </c>
      <c r="BA51" s="253">
        <v>64.251142185000006</v>
      </c>
      <c r="BB51" s="253">
        <v>64.284429341000006</v>
      </c>
      <c r="BC51" s="253">
        <v>64.214516040999996</v>
      </c>
      <c r="BD51" s="253">
        <v>64.747729532999998</v>
      </c>
      <c r="BE51" s="253">
        <v>65.016449773000005</v>
      </c>
      <c r="BF51" s="253">
        <v>65.250595649999994</v>
      </c>
      <c r="BG51" s="253">
        <v>64.584439484000001</v>
      </c>
      <c r="BH51" s="253">
        <v>64.950255939000002</v>
      </c>
      <c r="BI51" s="410">
        <v>64.428599859000002</v>
      </c>
      <c r="BJ51" s="410">
        <v>64.273235400999994</v>
      </c>
      <c r="BK51" s="410">
        <v>63.934338633000003</v>
      </c>
      <c r="BL51" s="410">
        <v>63.815541193999998</v>
      </c>
      <c r="BM51" s="410">
        <v>63.840697822000003</v>
      </c>
      <c r="BN51" s="410">
        <v>64.139095945999998</v>
      </c>
      <c r="BO51" s="410">
        <v>64.404335150999998</v>
      </c>
      <c r="BP51" s="410">
        <v>64.458193491000003</v>
      </c>
      <c r="BQ51" s="410">
        <v>64.704360283</v>
      </c>
      <c r="BR51" s="410">
        <v>64.860807187999995</v>
      </c>
      <c r="BS51" s="410">
        <v>64.667255298000001</v>
      </c>
      <c r="BT51" s="410">
        <v>65.098634023000002</v>
      </c>
      <c r="BU51" s="410">
        <v>64.902474423000001</v>
      </c>
      <c r="BV51" s="410">
        <v>64.808407263000007</v>
      </c>
    </row>
    <row r="52" spans="1:74" ht="11.1" customHeight="1" x14ac:dyDescent="0.2">
      <c r="B52" s="172"/>
      <c r="C52" s="253"/>
      <c r="D52" s="253"/>
      <c r="E52" s="253"/>
      <c r="F52" s="253"/>
      <c r="G52" s="253"/>
      <c r="H52" s="253"/>
      <c r="I52" s="253"/>
      <c r="J52" s="253"/>
      <c r="K52" s="253"/>
      <c r="L52" s="253"/>
      <c r="M52" s="253"/>
      <c r="N52" s="253"/>
      <c r="O52" s="253"/>
      <c r="P52" s="253"/>
      <c r="Q52" s="253"/>
      <c r="R52" s="253"/>
      <c r="S52" s="253"/>
      <c r="T52" s="253"/>
      <c r="U52" s="253"/>
      <c r="V52" s="253"/>
      <c r="W52" s="253"/>
      <c r="X52" s="253"/>
      <c r="Y52" s="253"/>
      <c r="Z52" s="253"/>
      <c r="AA52" s="253"/>
      <c r="AB52" s="253"/>
      <c r="AC52" s="253"/>
      <c r="AD52" s="253"/>
      <c r="AE52" s="253"/>
      <c r="AF52" s="253"/>
      <c r="AG52" s="253"/>
      <c r="AH52" s="253"/>
      <c r="AI52" s="253"/>
      <c r="AJ52" s="253"/>
      <c r="AK52" s="253"/>
      <c r="AL52" s="253"/>
      <c r="AM52" s="253"/>
      <c r="AN52" s="253"/>
      <c r="AO52" s="253"/>
      <c r="AP52" s="253"/>
      <c r="AQ52" s="253"/>
      <c r="AR52" s="253"/>
      <c r="AS52" s="253"/>
      <c r="AT52" s="253"/>
      <c r="AU52" s="253"/>
      <c r="AV52" s="253"/>
      <c r="AW52" s="253"/>
      <c r="AX52" s="253"/>
      <c r="AY52" s="253"/>
      <c r="AZ52" s="253"/>
      <c r="BA52" s="253"/>
      <c r="BB52" s="253"/>
      <c r="BC52" s="253"/>
      <c r="BD52" s="253"/>
      <c r="BE52" s="253"/>
      <c r="BF52" s="253"/>
      <c r="BG52" s="253"/>
      <c r="BH52" s="253"/>
      <c r="BI52" s="410"/>
      <c r="BJ52" s="410"/>
      <c r="BK52" s="410"/>
      <c r="BL52" s="410"/>
      <c r="BM52" s="410"/>
      <c r="BN52" s="410"/>
      <c r="BO52" s="410"/>
      <c r="BP52" s="410"/>
      <c r="BQ52" s="410"/>
      <c r="BR52" s="410"/>
      <c r="BS52" s="410"/>
      <c r="BT52" s="410"/>
      <c r="BU52" s="410"/>
      <c r="BV52" s="410"/>
    </row>
    <row r="53" spans="1:74" ht="11.1" customHeight="1" x14ac:dyDescent="0.2">
      <c r="A53" s="162" t="s">
        <v>1185</v>
      </c>
      <c r="B53" s="174" t="s">
        <v>1186</v>
      </c>
      <c r="C53" s="254">
        <v>0.40843699999999999</v>
      </c>
      <c r="D53" s="254">
        <v>0.350437</v>
      </c>
      <c r="E53" s="254">
        <v>0.34343699999999999</v>
      </c>
      <c r="F53" s="254">
        <v>0.51</v>
      </c>
      <c r="G53" s="254">
        <v>0.437</v>
      </c>
      <c r="H53" s="254">
        <v>0.35499999999999998</v>
      </c>
      <c r="I53" s="254">
        <v>0.34100000000000003</v>
      </c>
      <c r="J53" s="254">
        <v>0.36749999999999999</v>
      </c>
      <c r="K53" s="254">
        <v>0.69699999999999995</v>
      </c>
      <c r="L53" s="254">
        <v>0.55200000000000005</v>
      </c>
      <c r="M53" s="254">
        <v>0.66200000000000003</v>
      </c>
      <c r="N53" s="254">
        <v>0.64700000000000002</v>
      </c>
      <c r="O53" s="254">
        <v>0.68200000000000005</v>
      </c>
      <c r="P53" s="254">
        <v>1.0149999999999999</v>
      </c>
      <c r="Q53" s="254">
        <v>1.266</v>
      </c>
      <c r="R53" s="254">
        <v>0.99733333332999996</v>
      </c>
      <c r="S53" s="254">
        <v>0.90600000000000003</v>
      </c>
      <c r="T53" s="254">
        <v>0.99099999999999999</v>
      </c>
      <c r="U53" s="254">
        <v>0.91400000000000003</v>
      </c>
      <c r="V53" s="254">
        <v>1.0029999999999999</v>
      </c>
      <c r="W53" s="254">
        <v>0.96499999999999997</v>
      </c>
      <c r="X53" s="254">
        <v>0.753</v>
      </c>
      <c r="Y53" s="254">
        <v>0.79400000000000004</v>
      </c>
      <c r="Z53" s="254">
        <v>0.78</v>
      </c>
      <c r="AA53" s="254">
        <v>0.88300000000000001</v>
      </c>
      <c r="AB53" s="254">
        <v>0.93</v>
      </c>
      <c r="AC53" s="254">
        <v>0.91600000000000004</v>
      </c>
      <c r="AD53" s="254">
        <v>0.90866666666999996</v>
      </c>
      <c r="AE53" s="254">
        <v>0.82211290322999997</v>
      </c>
      <c r="AF53" s="254">
        <v>0.95899999999999996</v>
      </c>
      <c r="AG53" s="254">
        <v>0.98829032258000005</v>
      </c>
      <c r="AH53" s="254">
        <v>0.97399999999999998</v>
      </c>
      <c r="AI53" s="254">
        <v>0.66333333333</v>
      </c>
      <c r="AJ53" s="254">
        <v>0.73799999999999999</v>
      </c>
      <c r="AK53" s="254">
        <v>0.55300000000000005</v>
      </c>
      <c r="AL53" s="254">
        <v>0.63200000000000001</v>
      </c>
      <c r="AM53" s="254">
        <v>0.71180100000000002</v>
      </c>
      <c r="AN53" s="254">
        <v>0.66180099999999997</v>
      </c>
      <c r="AO53" s="254">
        <v>0.59499999999999997</v>
      </c>
      <c r="AP53" s="254">
        <v>0.67</v>
      </c>
      <c r="AQ53" s="254">
        <v>0.71599999999999997</v>
      </c>
      <c r="AR53" s="254">
        <v>0.62</v>
      </c>
      <c r="AS53" s="254">
        <v>0.67300000000000004</v>
      </c>
      <c r="AT53" s="254">
        <v>0.58199999999999996</v>
      </c>
      <c r="AU53" s="254">
        <v>0.55000000000000004</v>
      </c>
      <c r="AV53" s="254">
        <v>0.56499999999999995</v>
      </c>
      <c r="AW53" s="254">
        <v>0.57999999999999996</v>
      </c>
      <c r="AX53" s="254">
        <v>0.56999999999999995</v>
      </c>
      <c r="AY53" s="254">
        <v>0.6</v>
      </c>
      <c r="AZ53" s="254">
        <v>0.60699999999999998</v>
      </c>
      <c r="BA53" s="254">
        <v>0.65</v>
      </c>
      <c r="BB53" s="254">
        <v>0.89500000000000002</v>
      </c>
      <c r="BC53" s="254">
        <v>0.82299999999999995</v>
      </c>
      <c r="BD53" s="254">
        <v>0.77600000000000002</v>
      </c>
      <c r="BE53" s="254">
        <v>0.75129032257999995</v>
      </c>
      <c r="BF53" s="254">
        <v>0.68</v>
      </c>
      <c r="BG53" s="254">
        <v>0.85</v>
      </c>
      <c r="BH53" s="254">
        <v>0.66467741935000002</v>
      </c>
      <c r="BI53" s="635" t="s">
        <v>1300</v>
      </c>
      <c r="BJ53" s="635" t="s">
        <v>1300</v>
      </c>
      <c r="BK53" s="635" t="s">
        <v>1300</v>
      </c>
      <c r="BL53" s="635" t="s">
        <v>1300</v>
      </c>
      <c r="BM53" s="635" t="s">
        <v>1300</v>
      </c>
      <c r="BN53" s="635" t="s">
        <v>1300</v>
      </c>
      <c r="BO53" s="635" t="s">
        <v>1300</v>
      </c>
      <c r="BP53" s="635" t="s">
        <v>1300</v>
      </c>
      <c r="BQ53" s="635" t="s">
        <v>1300</v>
      </c>
      <c r="BR53" s="635" t="s">
        <v>1300</v>
      </c>
      <c r="BS53" s="635" t="s">
        <v>1300</v>
      </c>
      <c r="BT53" s="635" t="s">
        <v>1300</v>
      </c>
      <c r="BU53" s="635" t="s">
        <v>1300</v>
      </c>
      <c r="BV53" s="635" t="s">
        <v>1300</v>
      </c>
    </row>
    <row r="54" spans="1:74" ht="11.1" customHeight="1" x14ac:dyDescent="0.2">
      <c r="B54" s="172"/>
      <c r="C54" s="253"/>
      <c r="D54" s="253"/>
      <c r="E54" s="253"/>
      <c r="F54" s="253"/>
      <c r="G54" s="253"/>
      <c r="H54" s="253"/>
      <c r="I54" s="253"/>
      <c r="J54" s="253"/>
      <c r="K54" s="253"/>
      <c r="L54" s="253"/>
      <c r="M54" s="253"/>
      <c r="N54" s="253"/>
      <c r="O54" s="253"/>
      <c r="P54" s="253"/>
      <c r="Q54" s="253"/>
      <c r="R54" s="253"/>
      <c r="S54" s="253"/>
      <c r="T54" s="253"/>
      <c r="U54" s="253"/>
      <c r="V54" s="253"/>
      <c r="W54" s="253"/>
      <c r="X54" s="253"/>
      <c r="Y54" s="253"/>
      <c r="Z54" s="253"/>
      <c r="AA54" s="253"/>
      <c r="AB54" s="253"/>
      <c r="AC54" s="253"/>
      <c r="AD54" s="253"/>
      <c r="AE54" s="253"/>
      <c r="AF54" s="253"/>
      <c r="AG54" s="253"/>
      <c r="AH54" s="253"/>
      <c r="AI54" s="253"/>
      <c r="AJ54" s="253"/>
      <c r="AK54" s="253"/>
      <c r="AL54" s="253"/>
      <c r="AM54" s="253"/>
      <c r="AN54" s="253"/>
      <c r="AO54" s="253"/>
      <c r="AP54" s="253"/>
      <c r="AQ54" s="253"/>
      <c r="AR54" s="253"/>
      <c r="AS54" s="253"/>
      <c r="AT54" s="253"/>
      <c r="AU54" s="253"/>
      <c r="AV54" s="253"/>
      <c r="AW54" s="253"/>
      <c r="AX54" s="253"/>
      <c r="AY54" s="253"/>
      <c r="AZ54" s="253"/>
      <c r="BA54" s="253"/>
      <c r="BB54" s="410"/>
      <c r="BC54" s="410"/>
      <c r="BD54" s="410"/>
      <c r="BE54" s="410"/>
      <c r="BF54" s="253"/>
      <c r="BG54" s="410"/>
      <c r="BH54" s="410"/>
      <c r="BI54" s="410"/>
      <c r="BJ54" s="410"/>
      <c r="BK54" s="410"/>
      <c r="BL54" s="410"/>
      <c r="BM54" s="410"/>
      <c r="BN54" s="410"/>
      <c r="BO54" s="410"/>
      <c r="BP54" s="410"/>
      <c r="BQ54" s="410"/>
      <c r="BR54" s="410"/>
      <c r="BS54" s="410"/>
      <c r="BT54" s="410"/>
      <c r="BU54" s="410"/>
      <c r="BV54" s="410"/>
    </row>
    <row r="55" spans="1:74" ht="11.1" customHeight="1" x14ac:dyDescent="0.2">
      <c r="BK55" s="412"/>
      <c r="BL55" s="412"/>
      <c r="BM55" s="412"/>
      <c r="BN55" s="412"/>
      <c r="BO55" s="412"/>
      <c r="BP55" s="412"/>
      <c r="BQ55" s="412"/>
      <c r="BR55" s="412"/>
      <c r="BS55" s="412"/>
      <c r="BT55" s="412"/>
      <c r="BU55" s="412"/>
      <c r="BV55" s="412"/>
    </row>
    <row r="56" spans="1:74" ht="12" customHeight="1" x14ac:dyDescent="0.2">
      <c r="B56" s="771" t="s">
        <v>1064</v>
      </c>
      <c r="C56" s="768"/>
      <c r="D56" s="768"/>
      <c r="E56" s="768"/>
      <c r="F56" s="768"/>
      <c r="G56" s="768"/>
      <c r="H56" s="768"/>
      <c r="I56" s="768"/>
      <c r="J56" s="768"/>
      <c r="K56" s="768"/>
      <c r="L56" s="768"/>
      <c r="M56" s="768"/>
      <c r="N56" s="768"/>
      <c r="O56" s="768"/>
      <c r="P56" s="768"/>
      <c r="Q56" s="768"/>
    </row>
    <row r="57" spans="1:74" ht="12" customHeight="1" x14ac:dyDescent="0.2">
      <c r="B57" s="783" t="s">
        <v>933</v>
      </c>
      <c r="C57" s="754"/>
      <c r="D57" s="754"/>
      <c r="E57" s="754"/>
      <c r="F57" s="754"/>
      <c r="G57" s="754"/>
      <c r="H57" s="754"/>
      <c r="I57" s="754"/>
      <c r="J57" s="754"/>
      <c r="K57" s="754"/>
      <c r="L57" s="754"/>
      <c r="M57" s="754"/>
      <c r="N57" s="754"/>
      <c r="O57" s="754"/>
      <c r="P57" s="754"/>
      <c r="Q57" s="754"/>
    </row>
    <row r="58" spans="1:74" ht="12" customHeight="1" x14ac:dyDescent="0.2">
      <c r="B58" s="783" t="s">
        <v>1153</v>
      </c>
      <c r="C58" s="758"/>
      <c r="D58" s="758"/>
      <c r="E58" s="758"/>
      <c r="F58" s="758"/>
      <c r="G58" s="758"/>
      <c r="H58" s="758"/>
      <c r="I58" s="758"/>
      <c r="J58" s="758"/>
      <c r="K58" s="758"/>
      <c r="L58" s="758"/>
      <c r="M58" s="758"/>
      <c r="N58" s="758"/>
      <c r="O58" s="758"/>
      <c r="P58" s="758"/>
      <c r="Q58" s="754"/>
    </row>
    <row r="59" spans="1:74" s="441" customFormat="1" ht="12" customHeight="1" x14ac:dyDescent="0.2">
      <c r="A59" s="442"/>
      <c r="B59" s="757" t="s">
        <v>1091</v>
      </c>
      <c r="C59" s="758"/>
      <c r="D59" s="758"/>
      <c r="E59" s="758"/>
      <c r="F59" s="758"/>
      <c r="G59" s="758"/>
      <c r="H59" s="758"/>
      <c r="I59" s="758"/>
      <c r="J59" s="758"/>
      <c r="K59" s="758"/>
      <c r="L59" s="758"/>
      <c r="M59" s="758"/>
      <c r="N59" s="758"/>
      <c r="O59" s="758"/>
      <c r="P59" s="758"/>
      <c r="Q59" s="754"/>
      <c r="AY59" s="538"/>
      <c r="AZ59" s="538"/>
      <c r="BA59" s="538"/>
      <c r="BB59" s="538"/>
      <c r="BC59" s="538"/>
      <c r="BD59" s="538"/>
      <c r="BE59" s="538"/>
      <c r="BF59" s="658"/>
      <c r="BG59" s="538"/>
      <c r="BH59" s="538"/>
      <c r="BI59" s="538"/>
      <c r="BJ59" s="538"/>
    </row>
    <row r="60" spans="1:74" s="441" customFormat="1" ht="12" customHeight="1" x14ac:dyDescent="0.2">
      <c r="A60" s="442"/>
      <c r="B60" s="783" t="s">
        <v>1043</v>
      </c>
      <c r="C60" s="783"/>
      <c r="D60" s="783"/>
      <c r="E60" s="783"/>
      <c r="F60" s="783"/>
      <c r="G60" s="783"/>
      <c r="H60" s="783"/>
      <c r="I60" s="783"/>
      <c r="J60" s="783"/>
      <c r="K60" s="783"/>
      <c r="L60" s="783"/>
      <c r="M60" s="783"/>
      <c r="N60" s="783"/>
      <c r="O60" s="783"/>
      <c r="P60" s="783"/>
      <c r="Q60" s="754"/>
      <c r="AY60" s="538"/>
      <c r="AZ60" s="538"/>
      <c r="BA60" s="538"/>
      <c r="BB60" s="538"/>
      <c r="BC60" s="538"/>
      <c r="BD60" s="538"/>
      <c r="BE60" s="538"/>
      <c r="BF60" s="658"/>
      <c r="BG60" s="538"/>
      <c r="BH60" s="538"/>
      <c r="BI60" s="538"/>
      <c r="BJ60" s="538"/>
    </row>
    <row r="61" spans="1:74" s="441" customFormat="1" ht="12" customHeight="1" x14ac:dyDescent="0.2">
      <c r="A61" s="442"/>
      <c r="B61" s="783" t="s">
        <v>1128</v>
      </c>
      <c r="C61" s="754"/>
      <c r="D61" s="754"/>
      <c r="E61" s="754"/>
      <c r="F61" s="754"/>
      <c r="G61" s="754"/>
      <c r="H61" s="754"/>
      <c r="I61" s="754"/>
      <c r="J61" s="754"/>
      <c r="K61" s="754"/>
      <c r="L61" s="754"/>
      <c r="M61" s="754"/>
      <c r="N61" s="754"/>
      <c r="O61" s="754"/>
      <c r="P61" s="754"/>
      <c r="Q61" s="754"/>
      <c r="AY61" s="538"/>
      <c r="AZ61" s="538"/>
      <c r="BA61" s="538"/>
      <c r="BB61" s="538"/>
      <c r="BC61" s="538"/>
      <c r="BD61" s="538"/>
      <c r="BE61" s="538"/>
      <c r="BF61" s="658"/>
      <c r="BG61" s="538"/>
      <c r="BH61" s="538"/>
      <c r="BI61" s="538"/>
      <c r="BJ61" s="538"/>
    </row>
    <row r="62" spans="1:74" s="441" customFormat="1" ht="12.75" x14ac:dyDescent="0.2">
      <c r="A62" s="442"/>
      <c r="B62" s="782" t="s">
        <v>1115</v>
      </c>
      <c r="C62" s="754"/>
      <c r="D62" s="754"/>
      <c r="E62" s="754"/>
      <c r="F62" s="754"/>
      <c r="G62" s="754"/>
      <c r="H62" s="754"/>
      <c r="I62" s="754"/>
      <c r="J62" s="754"/>
      <c r="K62" s="754"/>
      <c r="L62" s="754"/>
      <c r="M62" s="754"/>
      <c r="N62" s="754"/>
      <c r="O62" s="754"/>
      <c r="P62" s="754"/>
      <c r="Q62" s="754"/>
      <c r="AY62" s="538"/>
      <c r="AZ62" s="538"/>
      <c r="BA62" s="538"/>
      <c r="BB62" s="538"/>
      <c r="BC62" s="538"/>
      <c r="BD62" s="538"/>
      <c r="BE62" s="538"/>
      <c r="BF62" s="658"/>
      <c r="BG62" s="538"/>
      <c r="BH62" s="538"/>
      <c r="BI62" s="538"/>
      <c r="BJ62" s="538"/>
    </row>
    <row r="63" spans="1:74" s="441" customFormat="1" ht="12" customHeight="1" x14ac:dyDescent="0.2">
      <c r="A63" s="442"/>
      <c r="B63" s="752" t="s">
        <v>1095</v>
      </c>
      <c r="C63" s="753"/>
      <c r="D63" s="753"/>
      <c r="E63" s="753"/>
      <c r="F63" s="753"/>
      <c r="G63" s="753"/>
      <c r="H63" s="753"/>
      <c r="I63" s="753"/>
      <c r="J63" s="753"/>
      <c r="K63" s="753"/>
      <c r="L63" s="753"/>
      <c r="M63" s="753"/>
      <c r="N63" s="753"/>
      <c r="O63" s="753"/>
      <c r="P63" s="753"/>
      <c r="Q63" s="754"/>
      <c r="AY63" s="538"/>
      <c r="AZ63" s="538"/>
      <c r="BA63" s="538"/>
      <c r="BB63" s="538"/>
      <c r="BC63" s="538"/>
      <c r="BD63" s="538"/>
      <c r="BE63" s="538"/>
      <c r="BF63" s="658"/>
      <c r="BG63" s="538"/>
      <c r="BH63" s="538"/>
      <c r="BI63" s="538"/>
      <c r="BJ63" s="538"/>
    </row>
    <row r="64" spans="1:74" s="441" customFormat="1" ht="12" customHeight="1" x14ac:dyDescent="0.2">
      <c r="A64" s="437"/>
      <c r="B64" s="774" t="s">
        <v>1212</v>
      </c>
      <c r="C64" s="754"/>
      <c r="D64" s="754"/>
      <c r="E64" s="754"/>
      <c r="F64" s="754"/>
      <c r="G64" s="754"/>
      <c r="H64" s="754"/>
      <c r="I64" s="754"/>
      <c r="J64" s="754"/>
      <c r="K64" s="754"/>
      <c r="L64" s="754"/>
      <c r="M64" s="754"/>
      <c r="N64" s="754"/>
      <c r="O64" s="754"/>
      <c r="P64" s="754"/>
      <c r="Q64" s="754"/>
      <c r="AY64" s="538"/>
      <c r="AZ64" s="538"/>
      <c r="BA64" s="538"/>
      <c r="BB64" s="538"/>
      <c r="BC64" s="538"/>
      <c r="BD64" s="538"/>
      <c r="BE64" s="538"/>
      <c r="BF64" s="658"/>
      <c r="BG64" s="538"/>
      <c r="BH64" s="538"/>
      <c r="BI64" s="538"/>
      <c r="BJ64" s="538"/>
    </row>
    <row r="65" spans="63:74" x14ac:dyDescent="0.2">
      <c r="BK65" s="412"/>
      <c r="BL65" s="412"/>
      <c r="BM65" s="412"/>
      <c r="BN65" s="412"/>
      <c r="BO65" s="412"/>
      <c r="BP65" s="412"/>
      <c r="BQ65" s="412"/>
      <c r="BR65" s="412"/>
      <c r="BS65" s="412"/>
      <c r="BT65" s="412"/>
      <c r="BU65" s="412"/>
      <c r="BV65" s="412"/>
    </row>
    <row r="66" spans="63:74" x14ac:dyDescent="0.2">
      <c r="BK66" s="412"/>
      <c r="BL66" s="412"/>
      <c r="BM66" s="412"/>
      <c r="BN66" s="412"/>
      <c r="BO66" s="412"/>
      <c r="BP66" s="412"/>
      <c r="BQ66" s="412"/>
      <c r="BR66" s="412"/>
      <c r="BS66" s="412"/>
      <c r="BT66" s="412"/>
      <c r="BU66" s="412"/>
      <c r="BV66" s="412"/>
    </row>
    <row r="67" spans="63:74" x14ac:dyDescent="0.2">
      <c r="BK67" s="412"/>
      <c r="BL67" s="412"/>
      <c r="BM67" s="412"/>
      <c r="BN67" s="412"/>
      <c r="BO67" s="412"/>
      <c r="BP67" s="412"/>
      <c r="BQ67" s="412"/>
      <c r="BR67" s="412"/>
      <c r="BS67" s="412"/>
      <c r="BT67" s="412"/>
      <c r="BU67" s="412"/>
      <c r="BV67" s="412"/>
    </row>
    <row r="68" spans="63:74" x14ac:dyDescent="0.2">
      <c r="BK68" s="412"/>
      <c r="BL68" s="412"/>
      <c r="BM68" s="412"/>
      <c r="BN68" s="412"/>
      <c r="BO68" s="412"/>
      <c r="BP68" s="412"/>
      <c r="BQ68" s="412"/>
      <c r="BR68" s="412"/>
      <c r="BS68" s="412"/>
      <c r="BT68" s="412"/>
      <c r="BU68" s="412"/>
      <c r="BV68" s="412"/>
    </row>
    <row r="69" spans="63:74" x14ac:dyDescent="0.2">
      <c r="BK69" s="412"/>
      <c r="BL69" s="412"/>
      <c r="BM69" s="412"/>
      <c r="BN69" s="412"/>
      <c r="BO69" s="412"/>
      <c r="BP69" s="412"/>
      <c r="BQ69" s="412"/>
      <c r="BR69" s="412"/>
      <c r="BS69" s="412"/>
      <c r="BT69" s="412"/>
      <c r="BU69" s="412"/>
      <c r="BV69" s="412"/>
    </row>
    <row r="70" spans="63:74" x14ac:dyDescent="0.2">
      <c r="BK70" s="412"/>
      <c r="BL70" s="412"/>
      <c r="BM70" s="412"/>
      <c r="BN70" s="412"/>
      <c r="BO70" s="412"/>
      <c r="BP70" s="412"/>
      <c r="BQ70" s="412"/>
      <c r="BR70" s="412"/>
      <c r="BS70" s="412"/>
      <c r="BT70" s="412"/>
      <c r="BU70" s="412"/>
      <c r="BV70" s="412"/>
    </row>
    <row r="71" spans="63:74" x14ac:dyDescent="0.2">
      <c r="BK71" s="412"/>
      <c r="BL71" s="412"/>
      <c r="BM71" s="412"/>
      <c r="BN71" s="412"/>
      <c r="BO71" s="412"/>
      <c r="BP71" s="412"/>
      <c r="BQ71" s="412"/>
      <c r="BR71" s="412"/>
      <c r="BS71" s="412"/>
      <c r="BT71" s="412"/>
      <c r="BU71" s="412"/>
      <c r="BV71" s="412"/>
    </row>
    <row r="72" spans="63:74" x14ac:dyDescent="0.2">
      <c r="BK72" s="412"/>
      <c r="BL72" s="412"/>
      <c r="BM72" s="412"/>
      <c r="BN72" s="412"/>
      <c r="BO72" s="412"/>
      <c r="BP72" s="412"/>
      <c r="BQ72" s="412"/>
      <c r="BR72" s="412"/>
      <c r="BS72" s="412"/>
      <c r="BT72" s="412"/>
      <c r="BU72" s="412"/>
      <c r="BV72" s="412"/>
    </row>
    <row r="73" spans="63:74" x14ac:dyDescent="0.2">
      <c r="BK73" s="412"/>
      <c r="BL73" s="412"/>
      <c r="BM73" s="412"/>
      <c r="BN73" s="412"/>
      <c r="BO73" s="412"/>
      <c r="BP73" s="412"/>
      <c r="BQ73" s="412"/>
      <c r="BR73" s="412"/>
      <c r="BS73" s="412"/>
      <c r="BT73" s="412"/>
      <c r="BU73" s="412"/>
      <c r="BV73" s="412"/>
    </row>
    <row r="74" spans="63:74" x14ac:dyDescent="0.2">
      <c r="BK74" s="412"/>
      <c r="BL74" s="412"/>
      <c r="BM74" s="412"/>
      <c r="BN74" s="412"/>
      <c r="BO74" s="412"/>
      <c r="BP74" s="412"/>
      <c r="BQ74" s="412"/>
      <c r="BR74" s="412"/>
      <c r="BS74" s="412"/>
      <c r="BT74" s="412"/>
      <c r="BU74" s="412"/>
      <c r="BV74" s="412"/>
    </row>
    <row r="75" spans="63:74" x14ac:dyDescent="0.2">
      <c r="BK75" s="412"/>
      <c r="BL75" s="412"/>
      <c r="BM75" s="412"/>
      <c r="BN75" s="412"/>
      <c r="BO75" s="412"/>
      <c r="BP75" s="412"/>
      <c r="BQ75" s="412"/>
      <c r="BR75" s="412"/>
      <c r="BS75" s="412"/>
      <c r="BT75" s="412"/>
      <c r="BU75" s="412"/>
      <c r="BV75" s="412"/>
    </row>
    <row r="76" spans="63:74" x14ac:dyDescent="0.2">
      <c r="BK76" s="412"/>
      <c r="BL76" s="412"/>
      <c r="BM76" s="412"/>
      <c r="BN76" s="412"/>
      <c r="BO76" s="412"/>
      <c r="BP76" s="412"/>
      <c r="BQ76" s="412"/>
      <c r="BR76" s="412"/>
      <c r="BS76" s="412"/>
      <c r="BT76" s="412"/>
      <c r="BU76" s="412"/>
      <c r="BV76" s="412"/>
    </row>
    <row r="77" spans="63:74" x14ac:dyDescent="0.2">
      <c r="BK77" s="412"/>
      <c r="BL77" s="412"/>
      <c r="BM77" s="412"/>
      <c r="BN77" s="412"/>
      <c r="BO77" s="412"/>
      <c r="BP77" s="412"/>
      <c r="BQ77" s="412"/>
      <c r="BR77" s="412"/>
      <c r="BS77" s="412"/>
      <c r="BT77" s="412"/>
      <c r="BU77" s="412"/>
      <c r="BV77" s="412"/>
    </row>
    <row r="78" spans="63:74" x14ac:dyDescent="0.2">
      <c r="BK78" s="412"/>
      <c r="BL78" s="412"/>
      <c r="BM78" s="412"/>
      <c r="BN78" s="412"/>
      <c r="BO78" s="412"/>
      <c r="BP78" s="412"/>
      <c r="BQ78" s="412"/>
      <c r="BR78" s="412"/>
      <c r="BS78" s="412"/>
      <c r="BT78" s="412"/>
      <c r="BU78" s="412"/>
      <c r="BV78" s="412"/>
    </row>
    <row r="79" spans="63:74" x14ac:dyDescent="0.2">
      <c r="BK79" s="412"/>
      <c r="BL79" s="412"/>
      <c r="BM79" s="412"/>
      <c r="BN79" s="412"/>
      <c r="BO79" s="412"/>
      <c r="BP79" s="412"/>
      <c r="BQ79" s="412"/>
      <c r="BR79" s="412"/>
      <c r="BS79" s="412"/>
      <c r="BT79" s="412"/>
      <c r="BU79" s="412"/>
      <c r="BV79" s="412"/>
    </row>
    <row r="80" spans="63:74" x14ac:dyDescent="0.2">
      <c r="BK80" s="412"/>
      <c r="BL80" s="412"/>
      <c r="BM80" s="412"/>
      <c r="BN80" s="412"/>
      <c r="BO80" s="412"/>
      <c r="BP80" s="412"/>
      <c r="BQ80" s="412"/>
      <c r="BR80" s="412"/>
      <c r="BS80" s="412"/>
      <c r="BT80" s="412"/>
      <c r="BU80" s="412"/>
      <c r="BV80" s="412"/>
    </row>
    <row r="81" spans="63:74" x14ac:dyDescent="0.2">
      <c r="BK81" s="412"/>
      <c r="BL81" s="412"/>
      <c r="BM81" s="412"/>
      <c r="BN81" s="412"/>
      <c r="BO81" s="412"/>
      <c r="BP81" s="412"/>
      <c r="BQ81" s="412"/>
      <c r="BR81" s="412"/>
      <c r="BS81" s="412"/>
      <c r="BT81" s="412"/>
      <c r="BU81" s="412"/>
      <c r="BV81" s="412"/>
    </row>
    <row r="82" spans="63:74" x14ac:dyDescent="0.2">
      <c r="BK82" s="412"/>
      <c r="BL82" s="412"/>
      <c r="BM82" s="412"/>
      <c r="BN82" s="412"/>
      <c r="BO82" s="412"/>
      <c r="BP82" s="412"/>
      <c r="BQ82" s="412"/>
      <c r="BR82" s="412"/>
      <c r="BS82" s="412"/>
      <c r="BT82" s="412"/>
      <c r="BU82" s="412"/>
      <c r="BV82" s="412"/>
    </row>
    <row r="83" spans="63:74" x14ac:dyDescent="0.2">
      <c r="BK83" s="412"/>
      <c r="BL83" s="412"/>
      <c r="BM83" s="412"/>
      <c r="BN83" s="412"/>
      <c r="BO83" s="412"/>
      <c r="BP83" s="412"/>
      <c r="BQ83" s="412"/>
      <c r="BR83" s="412"/>
      <c r="BS83" s="412"/>
      <c r="BT83" s="412"/>
      <c r="BU83" s="412"/>
      <c r="BV83" s="412"/>
    </row>
    <row r="84" spans="63:74" x14ac:dyDescent="0.2">
      <c r="BK84" s="412"/>
      <c r="BL84" s="412"/>
      <c r="BM84" s="412"/>
      <c r="BN84" s="412"/>
      <c r="BO84" s="412"/>
      <c r="BP84" s="412"/>
      <c r="BQ84" s="412"/>
      <c r="BR84" s="412"/>
      <c r="BS84" s="412"/>
      <c r="BT84" s="412"/>
      <c r="BU84" s="412"/>
      <c r="BV84" s="412"/>
    </row>
    <row r="85" spans="63:74" x14ac:dyDescent="0.2">
      <c r="BK85" s="412"/>
      <c r="BL85" s="412"/>
      <c r="BM85" s="412"/>
      <c r="BN85" s="412"/>
      <c r="BO85" s="412"/>
      <c r="BP85" s="412"/>
      <c r="BQ85" s="412"/>
      <c r="BR85" s="412"/>
      <c r="BS85" s="412"/>
      <c r="BT85" s="412"/>
      <c r="BU85" s="412"/>
      <c r="BV85" s="412"/>
    </row>
    <row r="86" spans="63:74" x14ac:dyDescent="0.2">
      <c r="BK86" s="412"/>
      <c r="BL86" s="412"/>
      <c r="BM86" s="412"/>
      <c r="BN86" s="412"/>
      <c r="BO86" s="412"/>
      <c r="BP86" s="412"/>
      <c r="BQ86" s="412"/>
      <c r="BR86" s="412"/>
      <c r="BS86" s="412"/>
      <c r="BT86" s="412"/>
      <c r="BU86" s="412"/>
      <c r="BV86" s="412"/>
    </row>
    <row r="87" spans="63:74" x14ac:dyDescent="0.2">
      <c r="BK87" s="412"/>
      <c r="BL87" s="412"/>
      <c r="BM87" s="412"/>
      <c r="BN87" s="412"/>
      <c r="BO87" s="412"/>
      <c r="BP87" s="412"/>
      <c r="BQ87" s="412"/>
      <c r="BR87" s="412"/>
      <c r="BS87" s="412"/>
      <c r="BT87" s="412"/>
      <c r="BU87" s="412"/>
      <c r="BV87" s="412"/>
    </row>
    <row r="88" spans="63:74" x14ac:dyDescent="0.2">
      <c r="BK88" s="412"/>
      <c r="BL88" s="412"/>
      <c r="BM88" s="412"/>
      <c r="BN88" s="412"/>
      <c r="BO88" s="412"/>
      <c r="BP88" s="412"/>
      <c r="BQ88" s="412"/>
      <c r="BR88" s="412"/>
      <c r="BS88" s="412"/>
      <c r="BT88" s="412"/>
      <c r="BU88" s="412"/>
      <c r="BV88" s="412"/>
    </row>
    <row r="89" spans="63:74" x14ac:dyDescent="0.2">
      <c r="BK89" s="412"/>
      <c r="BL89" s="412"/>
      <c r="BM89" s="412"/>
      <c r="BN89" s="412"/>
      <c r="BO89" s="412"/>
      <c r="BP89" s="412"/>
      <c r="BQ89" s="412"/>
      <c r="BR89" s="412"/>
      <c r="BS89" s="412"/>
      <c r="BT89" s="412"/>
      <c r="BU89" s="412"/>
      <c r="BV89" s="412"/>
    </row>
    <row r="90" spans="63:74" x14ac:dyDescent="0.2">
      <c r="BK90" s="412"/>
      <c r="BL90" s="412"/>
      <c r="BM90" s="412"/>
      <c r="BN90" s="412"/>
      <c r="BO90" s="412"/>
      <c r="BP90" s="412"/>
      <c r="BQ90" s="412"/>
      <c r="BR90" s="412"/>
      <c r="BS90" s="412"/>
      <c r="BT90" s="412"/>
      <c r="BU90" s="412"/>
      <c r="BV90" s="412"/>
    </row>
    <row r="91" spans="63:74" x14ac:dyDescent="0.2">
      <c r="BK91" s="412"/>
      <c r="BL91" s="412"/>
      <c r="BM91" s="412"/>
      <c r="BN91" s="412"/>
      <c r="BO91" s="412"/>
      <c r="BP91" s="412"/>
      <c r="BQ91" s="412"/>
      <c r="BR91" s="412"/>
      <c r="BS91" s="412"/>
      <c r="BT91" s="412"/>
      <c r="BU91" s="412"/>
      <c r="BV91" s="412"/>
    </row>
    <row r="92" spans="63:74" x14ac:dyDescent="0.2">
      <c r="BK92" s="412"/>
      <c r="BL92" s="412"/>
      <c r="BM92" s="412"/>
      <c r="BN92" s="412"/>
      <c r="BO92" s="412"/>
      <c r="BP92" s="412"/>
      <c r="BQ92" s="412"/>
      <c r="BR92" s="412"/>
      <c r="BS92" s="412"/>
      <c r="BT92" s="412"/>
      <c r="BU92" s="412"/>
      <c r="BV92" s="412"/>
    </row>
    <row r="93" spans="63:74" x14ac:dyDescent="0.2">
      <c r="BK93" s="412"/>
      <c r="BL93" s="412"/>
      <c r="BM93" s="412"/>
      <c r="BN93" s="412"/>
      <c r="BO93" s="412"/>
      <c r="BP93" s="412"/>
      <c r="BQ93" s="412"/>
      <c r="BR93" s="412"/>
      <c r="BS93" s="412"/>
      <c r="BT93" s="412"/>
      <c r="BU93" s="412"/>
      <c r="BV93" s="412"/>
    </row>
    <row r="94" spans="63:74" x14ac:dyDescent="0.2">
      <c r="BK94" s="412"/>
      <c r="BL94" s="412"/>
      <c r="BM94" s="412"/>
      <c r="BN94" s="412"/>
      <c r="BO94" s="412"/>
      <c r="BP94" s="412"/>
      <c r="BQ94" s="412"/>
      <c r="BR94" s="412"/>
      <c r="BS94" s="412"/>
      <c r="BT94" s="412"/>
      <c r="BU94" s="412"/>
      <c r="BV94" s="412"/>
    </row>
    <row r="95" spans="63:74" x14ac:dyDescent="0.2">
      <c r="BK95" s="412"/>
      <c r="BL95" s="412"/>
      <c r="BM95" s="412"/>
      <c r="BN95" s="412"/>
      <c r="BO95" s="412"/>
      <c r="BP95" s="412"/>
      <c r="BQ95" s="412"/>
      <c r="BR95" s="412"/>
      <c r="BS95" s="412"/>
      <c r="BT95" s="412"/>
      <c r="BU95" s="412"/>
      <c r="BV95" s="412"/>
    </row>
    <row r="96" spans="63:74" x14ac:dyDescent="0.2">
      <c r="BK96" s="412"/>
      <c r="BL96" s="412"/>
      <c r="BM96" s="412"/>
      <c r="BN96" s="412"/>
      <c r="BO96" s="412"/>
      <c r="BP96" s="412"/>
      <c r="BQ96" s="412"/>
      <c r="BR96" s="412"/>
      <c r="BS96" s="412"/>
      <c r="BT96" s="412"/>
      <c r="BU96" s="412"/>
      <c r="BV96" s="412"/>
    </row>
    <row r="97" spans="63:74" x14ac:dyDescent="0.2">
      <c r="BK97" s="412"/>
      <c r="BL97" s="412"/>
      <c r="BM97" s="412"/>
      <c r="BN97" s="412"/>
      <c r="BO97" s="412"/>
      <c r="BP97" s="412"/>
      <c r="BQ97" s="412"/>
      <c r="BR97" s="412"/>
      <c r="BS97" s="412"/>
      <c r="BT97" s="412"/>
      <c r="BU97" s="412"/>
      <c r="BV97" s="412"/>
    </row>
    <row r="98" spans="63:74" x14ac:dyDescent="0.2">
      <c r="BK98" s="412"/>
      <c r="BL98" s="412"/>
      <c r="BM98" s="412"/>
      <c r="BN98" s="412"/>
      <c r="BO98" s="412"/>
      <c r="BP98" s="412"/>
      <c r="BQ98" s="412"/>
      <c r="BR98" s="412"/>
      <c r="BS98" s="412"/>
      <c r="BT98" s="412"/>
      <c r="BU98" s="412"/>
      <c r="BV98" s="412"/>
    </row>
    <row r="99" spans="63:74" x14ac:dyDescent="0.2">
      <c r="BK99" s="412"/>
      <c r="BL99" s="412"/>
      <c r="BM99" s="412"/>
      <c r="BN99" s="412"/>
      <c r="BO99" s="412"/>
      <c r="BP99" s="412"/>
      <c r="BQ99" s="412"/>
      <c r="BR99" s="412"/>
      <c r="BS99" s="412"/>
      <c r="BT99" s="412"/>
      <c r="BU99" s="412"/>
      <c r="BV99" s="412"/>
    </row>
    <row r="100" spans="63:74" x14ac:dyDescent="0.2">
      <c r="BK100" s="412"/>
      <c r="BL100" s="412"/>
      <c r="BM100" s="412"/>
      <c r="BN100" s="412"/>
      <c r="BO100" s="412"/>
      <c r="BP100" s="412"/>
      <c r="BQ100" s="412"/>
      <c r="BR100" s="412"/>
      <c r="BS100" s="412"/>
      <c r="BT100" s="412"/>
      <c r="BU100" s="412"/>
      <c r="BV100" s="412"/>
    </row>
    <row r="101" spans="63:74" x14ac:dyDescent="0.2">
      <c r="BK101" s="412"/>
      <c r="BL101" s="412"/>
      <c r="BM101" s="412"/>
      <c r="BN101" s="412"/>
      <c r="BO101" s="412"/>
      <c r="BP101" s="412"/>
      <c r="BQ101" s="412"/>
      <c r="BR101" s="412"/>
      <c r="BS101" s="412"/>
      <c r="BT101" s="412"/>
      <c r="BU101" s="412"/>
      <c r="BV101" s="412"/>
    </row>
    <row r="102" spans="63:74" x14ac:dyDescent="0.2">
      <c r="BK102" s="412"/>
      <c r="BL102" s="412"/>
      <c r="BM102" s="412"/>
      <c r="BN102" s="412"/>
      <c r="BO102" s="412"/>
      <c r="BP102" s="412"/>
      <c r="BQ102" s="412"/>
      <c r="BR102" s="412"/>
      <c r="BS102" s="412"/>
      <c r="BT102" s="412"/>
      <c r="BU102" s="412"/>
      <c r="BV102" s="412"/>
    </row>
    <row r="103" spans="63:74" x14ac:dyDescent="0.2">
      <c r="BK103" s="412"/>
      <c r="BL103" s="412"/>
      <c r="BM103" s="412"/>
      <c r="BN103" s="412"/>
      <c r="BO103" s="412"/>
      <c r="BP103" s="412"/>
      <c r="BQ103" s="412"/>
      <c r="BR103" s="412"/>
      <c r="BS103" s="412"/>
      <c r="BT103" s="412"/>
      <c r="BU103" s="412"/>
      <c r="BV103" s="412"/>
    </row>
    <row r="104" spans="63:74" x14ac:dyDescent="0.2">
      <c r="BK104" s="412"/>
      <c r="BL104" s="412"/>
      <c r="BM104" s="412"/>
      <c r="BN104" s="412"/>
      <c r="BO104" s="412"/>
      <c r="BP104" s="412"/>
      <c r="BQ104" s="412"/>
      <c r="BR104" s="412"/>
      <c r="BS104" s="412"/>
      <c r="BT104" s="412"/>
      <c r="BU104" s="412"/>
      <c r="BV104" s="412"/>
    </row>
    <row r="105" spans="63:74" x14ac:dyDescent="0.2">
      <c r="BK105" s="412"/>
      <c r="BL105" s="412"/>
      <c r="BM105" s="412"/>
      <c r="BN105" s="412"/>
      <c r="BO105" s="412"/>
      <c r="BP105" s="412"/>
      <c r="BQ105" s="412"/>
      <c r="BR105" s="412"/>
      <c r="BS105" s="412"/>
      <c r="BT105" s="412"/>
      <c r="BU105" s="412"/>
      <c r="BV105" s="412"/>
    </row>
    <row r="106" spans="63:74" x14ac:dyDescent="0.2">
      <c r="BK106" s="412"/>
      <c r="BL106" s="412"/>
      <c r="BM106" s="412"/>
      <c r="BN106" s="412"/>
      <c r="BO106" s="412"/>
      <c r="BP106" s="412"/>
      <c r="BQ106" s="412"/>
      <c r="BR106" s="412"/>
      <c r="BS106" s="412"/>
      <c r="BT106" s="412"/>
      <c r="BU106" s="412"/>
      <c r="BV106" s="412"/>
    </row>
    <row r="107" spans="63:74" x14ac:dyDescent="0.2">
      <c r="BK107" s="412"/>
      <c r="BL107" s="412"/>
      <c r="BM107" s="412"/>
      <c r="BN107" s="412"/>
      <c r="BO107" s="412"/>
      <c r="BP107" s="412"/>
      <c r="BQ107" s="412"/>
      <c r="BR107" s="412"/>
      <c r="BS107" s="412"/>
      <c r="BT107" s="412"/>
      <c r="BU107" s="412"/>
      <c r="BV107" s="412"/>
    </row>
    <row r="108" spans="63:74" x14ac:dyDescent="0.2">
      <c r="BK108" s="412"/>
      <c r="BL108" s="412"/>
      <c r="BM108" s="412"/>
      <c r="BN108" s="412"/>
      <c r="BO108" s="412"/>
      <c r="BP108" s="412"/>
      <c r="BQ108" s="412"/>
      <c r="BR108" s="412"/>
      <c r="BS108" s="412"/>
      <c r="BT108" s="412"/>
      <c r="BU108" s="412"/>
      <c r="BV108" s="412"/>
    </row>
    <row r="109" spans="63:74" x14ac:dyDescent="0.2">
      <c r="BK109" s="412"/>
      <c r="BL109" s="412"/>
      <c r="BM109" s="412"/>
      <c r="BN109" s="412"/>
      <c r="BO109" s="412"/>
      <c r="BP109" s="412"/>
      <c r="BQ109" s="412"/>
      <c r="BR109" s="412"/>
      <c r="BS109" s="412"/>
      <c r="BT109" s="412"/>
      <c r="BU109" s="412"/>
      <c r="BV109" s="412"/>
    </row>
    <row r="110" spans="63:74" x14ac:dyDescent="0.2">
      <c r="BK110" s="412"/>
      <c r="BL110" s="412"/>
      <c r="BM110" s="412"/>
      <c r="BN110" s="412"/>
      <c r="BO110" s="412"/>
      <c r="BP110" s="412"/>
      <c r="BQ110" s="412"/>
      <c r="BR110" s="412"/>
      <c r="BS110" s="412"/>
      <c r="BT110" s="412"/>
      <c r="BU110" s="412"/>
      <c r="BV110" s="412"/>
    </row>
    <row r="111" spans="63:74" x14ac:dyDescent="0.2">
      <c r="BK111" s="412"/>
      <c r="BL111" s="412"/>
      <c r="BM111" s="412"/>
      <c r="BN111" s="412"/>
      <c r="BO111" s="412"/>
      <c r="BP111" s="412"/>
      <c r="BQ111" s="412"/>
      <c r="BR111" s="412"/>
      <c r="BS111" s="412"/>
      <c r="BT111" s="412"/>
      <c r="BU111" s="412"/>
      <c r="BV111" s="412"/>
    </row>
    <row r="112" spans="63:74" x14ac:dyDescent="0.2">
      <c r="BK112" s="412"/>
      <c r="BL112" s="412"/>
      <c r="BM112" s="412"/>
      <c r="BN112" s="412"/>
      <c r="BO112" s="412"/>
      <c r="BP112" s="412"/>
      <c r="BQ112" s="412"/>
      <c r="BR112" s="412"/>
      <c r="BS112" s="412"/>
      <c r="BT112" s="412"/>
      <c r="BU112" s="412"/>
      <c r="BV112" s="412"/>
    </row>
    <row r="113" spans="63:74" x14ac:dyDescent="0.2">
      <c r="BK113" s="412"/>
      <c r="BL113" s="412"/>
      <c r="BM113" s="412"/>
      <c r="BN113" s="412"/>
      <c r="BO113" s="412"/>
      <c r="BP113" s="412"/>
      <c r="BQ113" s="412"/>
      <c r="BR113" s="412"/>
      <c r="BS113" s="412"/>
      <c r="BT113" s="412"/>
      <c r="BU113" s="412"/>
      <c r="BV113" s="412"/>
    </row>
    <row r="114" spans="63:74" x14ac:dyDescent="0.2">
      <c r="BK114" s="412"/>
      <c r="BL114" s="412"/>
      <c r="BM114" s="412"/>
      <c r="BN114" s="412"/>
      <c r="BO114" s="412"/>
      <c r="BP114" s="412"/>
      <c r="BQ114" s="412"/>
      <c r="BR114" s="412"/>
      <c r="BS114" s="412"/>
      <c r="BT114" s="412"/>
      <c r="BU114" s="412"/>
      <c r="BV114" s="412"/>
    </row>
    <row r="115" spans="63:74" x14ac:dyDescent="0.2">
      <c r="BK115" s="412"/>
      <c r="BL115" s="412"/>
      <c r="BM115" s="412"/>
      <c r="BN115" s="412"/>
      <c r="BO115" s="412"/>
      <c r="BP115" s="412"/>
      <c r="BQ115" s="412"/>
      <c r="BR115" s="412"/>
      <c r="BS115" s="412"/>
      <c r="BT115" s="412"/>
      <c r="BU115" s="412"/>
      <c r="BV115" s="412"/>
    </row>
    <row r="116" spans="63:74" x14ac:dyDescent="0.2">
      <c r="BK116" s="412"/>
      <c r="BL116" s="412"/>
      <c r="BM116" s="412"/>
      <c r="BN116" s="412"/>
      <c r="BO116" s="412"/>
      <c r="BP116" s="412"/>
      <c r="BQ116" s="412"/>
      <c r="BR116" s="412"/>
      <c r="BS116" s="412"/>
      <c r="BT116" s="412"/>
      <c r="BU116" s="412"/>
      <c r="BV116" s="412"/>
    </row>
    <row r="117" spans="63:74" x14ac:dyDescent="0.2">
      <c r="BK117" s="412"/>
      <c r="BL117" s="412"/>
      <c r="BM117" s="412"/>
      <c r="BN117" s="412"/>
      <c r="BO117" s="412"/>
      <c r="BP117" s="412"/>
      <c r="BQ117" s="412"/>
      <c r="BR117" s="412"/>
      <c r="BS117" s="412"/>
      <c r="BT117" s="412"/>
      <c r="BU117" s="412"/>
      <c r="BV117" s="412"/>
    </row>
    <row r="118" spans="63:74" x14ac:dyDescent="0.2">
      <c r="BK118" s="412"/>
      <c r="BL118" s="412"/>
      <c r="BM118" s="412"/>
      <c r="BN118" s="412"/>
      <c r="BO118" s="412"/>
      <c r="BP118" s="412"/>
      <c r="BQ118" s="412"/>
      <c r="BR118" s="412"/>
      <c r="BS118" s="412"/>
      <c r="BT118" s="412"/>
      <c r="BU118" s="412"/>
      <c r="BV118" s="412"/>
    </row>
    <row r="119" spans="63:74" x14ac:dyDescent="0.2">
      <c r="BK119" s="412"/>
      <c r="BL119" s="412"/>
      <c r="BM119" s="412"/>
      <c r="BN119" s="412"/>
      <c r="BO119" s="412"/>
      <c r="BP119" s="412"/>
      <c r="BQ119" s="412"/>
      <c r="BR119" s="412"/>
      <c r="BS119" s="412"/>
      <c r="BT119" s="412"/>
      <c r="BU119" s="412"/>
      <c r="BV119" s="412"/>
    </row>
    <row r="120" spans="63:74" x14ac:dyDescent="0.2">
      <c r="BK120" s="412"/>
      <c r="BL120" s="412"/>
      <c r="BM120" s="412"/>
      <c r="BN120" s="412"/>
      <c r="BO120" s="412"/>
      <c r="BP120" s="412"/>
      <c r="BQ120" s="412"/>
      <c r="BR120" s="412"/>
      <c r="BS120" s="412"/>
      <c r="BT120" s="412"/>
      <c r="BU120" s="412"/>
      <c r="BV120" s="412"/>
    </row>
    <row r="121" spans="63:74" x14ac:dyDescent="0.2">
      <c r="BK121" s="412"/>
      <c r="BL121" s="412"/>
      <c r="BM121" s="412"/>
      <c r="BN121" s="412"/>
      <c r="BO121" s="412"/>
      <c r="BP121" s="412"/>
      <c r="BQ121" s="412"/>
      <c r="BR121" s="412"/>
      <c r="BS121" s="412"/>
      <c r="BT121" s="412"/>
      <c r="BU121" s="412"/>
      <c r="BV121" s="412"/>
    </row>
    <row r="122" spans="63:74" x14ac:dyDescent="0.2">
      <c r="BK122" s="412"/>
      <c r="BL122" s="412"/>
      <c r="BM122" s="412"/>
      <c r="BN122" s="412"/>
      <c r="BO122" s="412"/>
      <c r="BP122" s="412"/>
      <c r="BQ122" s="412"/>
      <c r="BR122" s="412"/>
      <c r="BS122" s="412"/>
      <c r="BT122" s="412"/>
      <c r="BU122" s="412"/>
      <c r="BV122" s="412"/>
    </row>
    <row r="123" spans="63:74" x14ac:dyDescent="0.2">
      <c r="BK123" s="412"/>
      <c r="BL123" s="412"/>
      <c r="BM123" s="412"/>
      <c r="BN123" s="412"/>
      <c r="BO123" s="412"/>
      <c r="BP123" s="412"/>
      <c r="BQ123" s="412"/>
      <c r="BR123" s="412"/>
      <c r="BS123" s="412"/>
      <c r="BT123" s="412"/>
      <c r="BU123" s="412"/>
      <c r="BV123" s="412"/>
    </row>
    <row r="124" spans="63:74" x14ac:dyDescent="0.2">
      <c r="BK124" s="412"/>
      <c r="BL124" s="412"/>
      <c r="BM124" s="412"/>
      <c r="BN124" s="412"/>
      <c r="BO124" s="412"/>
      <c r="BP124" s="412"/>
      <c r="BQ124" s="412"/>
      <c r="BR124" s="412"/>
      <c r="BS124" s="412"/>
      <c r="BT124" s="412"/>
      <c r="BU124" s="412"/>
      <c r="BV124" s="412"/>
    </row>
    <row r="125" spans="63:74" x14ac:dyDescent="0.2">
      <c r="BK125" s="412"/>
      <c r="BL125" s="412"/>
      <c r="BM125" s="412"/>
      <c r="BN125" s="412"/>
      <c r="BO125" s="412"/>
      <c r="BP125" s="412"/>
      <c r="BQ125" s="412"/>
      <c r="BR125" s="412"/>
      <c r="BS125" s="412"/>
      <c r="BT125" s="412"/>
      <c r="BU125" s="412"/>
      <c r="BV125" s="412"/>
    </row>
    <row r="126" spans="63:74" x14ac:dyDescent="0.2">
      <c r="BK126" s="412"/>
      <c r="BL126" s="412"/>
      <c r="BM126" s="412"/>
      <c r="BN126" s="412"/>
      <c r="BO126" s="412"/>
      <c r="BP126" s="412"/>
      <c r="BQ126" s="412"/>
      <c r="BR126" s="412"/>
      <c r="BS126" s="412"/>
      <c r="BT126" s="412"/>
      <c r="BU126" s="412"/>
      <c r="BV126" s="412"/>
    </row>
    <row r="127" spans="63:74" x14ac:dyDescent="0.2">
      <c r="BK127" s="412"/>
      <c r="BL127" s="412"/>
      <c r="BM127" s="412"/>
      <c r="BN127" s="412"/>
      <c r="BO127" s="412"/>
      <c r="BP127" s="412"/>
      <c r="BQ127" s="412"/>
      <c r="BR127" s="412"/>
      <c r="BS127" s="412"/>
      <c r="BT127" s="412"/>
      <c r="BU127" s="412"/>
      <c r="BV127" s="412"/>
    </row>
    <row r="128" spans="63:74" x14ac:dyDescent="0.2">
      <c r="BK128" s="412"/>
      <c r="BL128" s="412"/>
      <c r="BM128" s="412"/>
      <c r="BN128" s="412"/>
      <c r="BO128" s="412"/>
      <c r="BP128" s="412"/>
      <c r="BQ128" s="412"/>
      <c r="BR128" s="412"/>
      <c r="BS128" s="412"/>
      <c r="BT128" s="412"/>
      <c r="BU128" s="412"/>
      <c r="BV128" s="412"/>
    </row>
    <row r="129" spans="63:74" x14ac:dyDescent="0.2">
      <c r="BK129" s="412"/>
      <c r="BL129" s="412"/>
      <c r="BM129" s="412"/>
      <c r="BN129" s="412"/>
      <c r="BO129" s="412"/>
      <c r="BP129" s="412"/>
      <c r="BQ129" s="412"/>
      <c r="BR129" s="412"/>
      <c r="BS129" s="412"/>
      <c r="BT129" s="412"/>
      <c r="BU129" s="412"/>
      <c r="BV129" s="412"/>
    </row>
    <row r="130" spans="63:74" x14ac:dyDescent="0.2">
      <c r="BK130" s="412"/>
      <c r="BL130" s="412"/>
      <c r="BM130" s="412"/>
      <c r="BN130" s="412"/>
      <c r="BO130" s="412"/>
      <c r="BP130" s="412"/>
      <c r="BQ130" s="412"/>
      <c r="BR130" s="412"/>
      <c r="BS130" s="412"/>
      <c r="BT130" s="412"/>
      <c r="BU130" s="412"/>
      <c r="BV130" s="412"/>
    </row>
    <row r="131" spans="63:74" x14ac:dyDescent="0.2">
      <c r="BK131" s="412"/>
      <c r="BL131" s="412"/>
      <c r="BM131" s="412"/>
      <c r="BN131" s="412"/>
      <c r="BO131" s="412"/>
      <c r="BP131" s="412"/>
      <c r="BQ131" s="412"/>
      <c r="BR131" s="412"/>
      <c r="BS131" s="412"/>
      <c r="BT131" s="412"/>
      <c r="BU131" s="412"/>
      <c r="BV131" s="412"/>
    </row>
    <row r="132" spans="63:74" x14ac:dyDescent="0.2">
      <c r="BK132" s="412"/>
      <c r="BL132" s="412"/>
      <c r="BM132" s="412"/>
      <c r="BN132" s="412"/>
      <c r="BO132" s="412"/>
      <c r="BP132" s="412"/>
      <c r="BQ132" s="412"/>
      <c r="BR132" s="412"/>
      <c r="BS132" s="412"/>
      <c r="BT132" s="412"/>
      <c r="BU132" s="412"/>
      <c r="BV132" s="412"/>
    </row>
    <row r="133" spans="63:74" x14ac:dyDescent="0.2">
      <c r="BK133" s="412"/>
      <c r="BL133" s="412"/>
      <c r="BM133" s="412"/>
      <c r="BN133" s="412"/>
      <c r="BO133" s="412"/>
      <c r="BP133" s="412"/>
      <c r="BQ133" s="412"/>
      <c r="BR133" s="412"/>
      <c r="BS133" s="412"/>
      <c r="BT133" s="412"/>
      <c r="BU133" s="412"/>
      <c r="BV133" s="412"/>
    </row>
    <row r="134" spans="63:74" x14ac:dyDescent="0.2">
      <c r="BK134" s="412"/>
      <c r="BL134" s="412"/>
      <c r="BM134" s="412"/>
      <c r="BN134" s="412"/>
      <c r="BO134" s="412"/>
      <c r="BP134" s="412"/>
      <c r="BQ134" s="412"/>
      <c r="BR134" s="412"/>
      <c r="BS134" s="412"/>
      <c r="BT134" s="412"/>
      <c r="BU134" s="412"/>
      <c r="BV134" s="412"/>
    </row>
    <row r="135" spans="63:74" x14ac:dyDescent="0.2">
      <c r="BK135" s="412"/>
      <c r="BL135" s="412"/>
      <c r="BM135" s="412"/>
      <c r="BN135" s="412"/>
      <c r="BO135" s="412"/>
      <c r="BP135" s="412"/>
      <c r="BQ135" s="412"/>
      <c r="BR135" s="412"/>
      <c r="BS135" s="412"/>
      <c r="BT135" s="412"/>
      <c r="BU135" s="412"/>
      <c r="BV135" s="412"/>
    </row>
    <row r="136" spans="63:74" x14ac:dyDescent="0.2">
      <c r="BK136" s="412"/>
      <c r="BL136" s="412"/>
      <c r="BM136" s="412"/>
      <c r="BN136" s="412"/>
      <c r="BO136" s="412"/>
      <c r="BP136" s="412"/>
      <c r="BQ136" s="412"/>
      <c r="BR136" s="412"/>
      <c r="BS136" s="412"/>
      <c r="BT136" s="412"/>
      <c r="BU136" s="412"/>
      <c r="BV136" s="412"/>
    </row>
    <row r="137" spans="63:74" x14ac:dyDescent="0.2">
      <c r="BK137" s="412"/>
      <c r="BL137" s="412"/>
      <c r="BM137" s="412"/>
      <c r="BN137" s="412"/>
      <c r="BO137" s="412"/>
      <c r="BP137" s="412"/>
      <c r="BQ137" s="412"/>
      <c r="BR137" s="412"/>
      <c r="BS137" s="412"/>
      <c r="BT137" s="412"/>
      <c r="BU137" s="412"/>
      <c r="BV137" s="412"/>
    </row>
    <row r="138" spans="63:74" x14ac:dyDescent="0.2">
      <c r="BK138" s="412"/>
      <c r="BL138" s="412"/>
      <c r="BM138" s="412"/>
      <c r="BN138" s="412"/>
      <c r="BO138" s="412"/>
      <c r="BP138" s="412"/>
      <c r="BQ138" s="412"/>
      <c r="BR138" s="412"/>
      <c r="BS138" s="412"/>
      <c r="BT138" s="412"/>
      <c r="BU138" s="412"/>
      <c r="BV138" s="412"/>
    </row>
    <row r="139" spans="63:74" x14ac:dyDescent="0.2">
      <c r="BK139" s="412"/>
      <c r="BL139" s="412"/>
      <c r="BM139" s="412"/>
      <c r="BN139" s="412"/>
      <c r="BO139" s="412"/>
      <c r="BP139" s="412"/>
      <c r="BQ139" s="412"/>
      <c r="BR139" s="412"/>
      <c r="BS139" s="412"/>
      <c r="BT139" s="412"/>
      <c r="BU139" s="412"/>
      <c r="BV139" s="412"/>
    </row>
    <row r="140" spans="63:74" x14ac:dyDescent="0.2">
      <c r="BK140" s="412"/>
      <c r="BL140" s="412"/>
      <c r="BM140" s="412"/>
      <c r="BN140" s="412"/>
      <c r="BO140" s="412"/>
      <c r="BP140" s="412"/>
      <c r="BQ140" s="412"/>
      <c r="BR140" s="412"/>
      <c r="BS140" s="412"/>
      <c r="BT140" s="412"/>
      <c r="BU140" s="412"/>
      <c r="BV140" s="412"/>
    </row>
    <row r="141" spans="63:74" x14ac:dyDescent="0.2">
      <c r="BK141" s="412"/>
      <c r="BL141" s="412"/>
      <c r="BM141" s="412"/>
      <c r="BN141" s="412"/>
      <c r="BO141" s="412"/>
      <c r="BP141" s="412"/>
      <c r="BQ141" s="412"/>
      <c r="BR141" s="412"/>
      <c r="BS141" s="412"/>
      <c r="BT141" s="412"/>
      <c r="BU141" s="412"/>
      <c r="BV141" s="412"/>
    </row>
    <row r="142" spans="63:74" x14ac:dyDescent="0.2">
      <c r="BK142" s="412"/>
      <c r="BL142" s="412"/>
      <c r="BM142" s="412"/>
      <c r="BN142" s="412"/>
      <c r="BO142" s="412"/>
      <c r="BP142" s="412"/>
      <c r="BQ142" s="412"/>
      <c r="BR142" s="412"/>
      <c r="BS142" s="412"/>
      <c r="BT142" s="412"/>
      <c r="BU142" s="412"/>
      <c r="BV142" s="412"/>
    </row>
    <row r="143" spans="63:74" x14ac:dyDescent="0.2">
      <c r="BK143" s="412"/>
      <c r="BL143" s="412"/>
      <c r="BM143" s="412"/>
      <c r="BN143" s="412"/>
      <c r="BO143" s="412"/>
      <c r="BP143" s="412"/>
      <c r="BQ143" s="412"/>
      <c r="BR143" s="412"/>
      <c r="BS143" s="412"/>
      <c r="BT143" s="412"/>
      <c r="BU143" s="412"/>
      <c r="BV143" s="412"/>
    </row>
    <row r="144" spans="63:74" x14ac:dyDescent="0.2">
      <c r="BK144" s="412"/>
      <c r="BL144" s="412"/>
      <c r="BM144" s="412"/>
      <c r="BN144" s="412"/>
      <c r="BO144" s="412"/>
      <c r="BP144" s="412"/>
      <c r="BQ144" s="412"/>
      <c r="BR144" s="412"/>
      <c r="BS144" s="412"/>
      <c r="BT144" s="412"/>
      <c r="BU144" s="412"/>
      <c r="BV144" s="412"/>
    </row>
    <row r="145" spans="63:74" x14ac:dyDescent="0.2">
      <c r="BK145" s="412"/>
      <c r="BL145" s="412"/>
      <c r="BM145" s="412"/>
      <c r="BN145" s="412"/>
      <c r="BO145" s="412"/>
      <c r="BP145" s="412"/>
      <c r="BQ145" s="412"/>
      <c r="BR145" s="412"/>
      <c r="BS145" s="412"/>
      <c r="BT145" s="412"/>
      <c r="BU145" s="412"/>
      <c r="BV145" s="412"/>
    </row>
    <row r="146" spans="63:74" x14ac:dyDescent="0.2">
      <c r="BK146" s="412"/>
      <c r="BL146" s="412"/>
      <c r="BM146" s="412"/>
      <c r="BN146" s="412"/>
      <c r="BO146" s="412"/>
      <c r="BP146" s="412"/>
      <c r="BQ146" s="412"/>
      <c r="BR146" s="412"/>
      <c r="BS146" s="412"/>
      <c r="BT146" s="412"/>
      <c r="BU146" s="412"/>
      <c r="BV146" s="412"/>
    </row>
    <row r="147" spans="63:74" x14ac:dyDescent="0.2">
      <c r="BK147" s="412"/>
      <c r="BL147" s="412"/>
      <c r="BM147" s="412"/>
      <c r="BN147" s="412"/>
      <c r="BO147" s="412"/>
      <c r="BP147" s="412"/>
      <c r="BQ147" s="412"/>
      <c r="BR147" s="412"/>
      <c r="BS147" s="412"/>
      <c r="BT147" s="412"/>
      <c r="BU147" s="412"/>
      <c r="BV147" s="412"/>
    </row>
    <row r="148" spans="63:74" x14ac:dyDescent="0.2">
      <c r="BK148" s="412"/>
      <c r="BL148" s="412"/>
      <c r="BM148" s="412"/>
      <c r="BN148" s="412"/>
      <c r="BO148" s="412"/>
      <c r="BP148" s="412"/>
      <c r="BQ148" s="412"/>
      <c r="BR148" s="412"/>
      <c r="BS148" s="412"/>
      <c r="BT148" s="412"/>
      <c r="BU148" s="412"/>
      <c r="BV148" s="412"/>
    </row>
    <row r="149" spans="63:74" x14ac:dyDescent="0.2">
      <c r="BK149" s="412"/>
      <c r="BL149" s="412"/>
      <c r="BM149" s="412"/>
      <c r="BN149" s="412"/>
      <c r="BO149" s="412"/>
      <c r="BP149" s="412"/>
      <c r="BQ149" s="412"/>
      <c r="BR149" s="412"/>
      <c r="BS149" s="412"/>
      <c r="BT149" s="412"/>
      <c r="BU149" s="412"/>
      <c r="BV149" s="412"/>
    </row>
  </sheetData>
  <mergeCells count="17">
    <mergeCell ref="A1:A2"/>
    <mergeCell ref="AM3:AX3"/>
    <mergeCell ref="AY3:BJ3"/>
    <mergeCell ref="BK3:BV3"/>
    <mergeCell ref="B1:AL1"/>
    <mergeCell ref="C3:N3"/>
    <mergeCell ref="O3:Z3"/>
    <mergeCell ref="AA3:AL3"/>
    <mergeCell ref="B62:Q62"/>
    <mergeCell ref="B63:Q63"/>
    <mergeCell ref="B64:Q64"/>
    <mergeCell ref="B56:Q56"/>
    <mergeCell ref="B59:Q59"/>
    <mergeCell ref="B60:Q60"/>
    <mergeCell ref="B61:Q61"/>
    <mergeCell ref="B58:Q58"/>
    <mergeCell ref="B57:Q57"/>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5"/>
  <sheetViews>
    <sheetView workbookViewId="0">
      <pane xSplit="2" ySplit="4" topLeftCell="AY5" activePane="bottomRight" state="frozen"/>
      <selection activeCell="BC15" sqref="BC15"/>
      <selection pane="topRight" activeCell="BC15" sqref="BC15"/>
      <selection pane="bottomLeft" activeCell="BC15" sqref="BC15"/>
      <selection pane="bottomRight" activeCell="BE5" sqref="BE5"/>
    </sheetView>
  </sheetViews>
  <sheetFormatPr defaultColWidth="8.5703125" defaultRowHeight="11.25" x14ac:dyDescent="0.2"/>
  <cols>
    <col min="1" max="1" width="12.42578125" style="162" customWidth="1"/>
    <col min="2" max="2" width="29.42578125" style="153" customWidth="1"/>
    <col min="3" max="50" width="6.5703125" style="153" customWidth="1"/>
    <col min="51" max="57" width="6.5703125" style="495" customWidth="1"/>
    <col min="58" max="58" width="6.5703125" style="650" customWidth="1"/>
    <col min="59" max="62" width="6.5703125" style="495" customWidth="1"/>
    <col min="63" max="74" width="6.5703125" style="153" customWidth="1"/>
    <col min="75" max="16384" width="8.5703125" style="153"/>
  </cols>
  <sheetData>
    <row r="1" spans="1:74" ht="13.35" customHeight="1" x14ac:dyDescent="0.2">
      <c r="A1" s="760" t="s">
        <v>1039</v>
      </c>
      <c r="B1" s="784" t="s">
        <v>922</v>
      </c>
      <c r="C1" s="768"/>
      <c r="D1" s="768"/>
      <c r="E1" s="768"/>
      <c r="F1" s="768"/>
      <c r="G1" s="768"/>
      <c r="H1" s="768"/>
      <c r="I1" s="768"/>
      <c r="J1" s="768"/>
      <c r="K1" s="768"/>
      <c r="L1" s="768"/>
      <c r="M1" s="768"/>
      <c r="N1" s="768"/>
      <c r="O1" s="768"/>
      <c r="P1" s="768"/>
      <c r="Q1" s="768"/>
      <c r="R1" s="768"/>
      <c r="S1" s="768"/>
      <c r="T1" s="768"/>
      <c r="U1" s="768"/>
      <c r="V1" s="768"/>
      <c r="W1" s="768"/>
      <c r="X1" s="768"/>
      <c r="Y1" s="768"/>
      <c r="Z1" s="768"/>
      <c r="AA1" s="768"/>
      <c r="AB1" s="768"/>
      <c r="AC1" s="768"/>
      <c r="AD1" s="768"/>
      <c r="AE1" s="768"/>
      <c r="AF1" s="768"/>
      <c r="AG1" s="768"/>
      <c r="AH1" s="768"/>
      <c r="AI1" s="768"/>
      <c r="AJ1" s="768"/>
      <c r="AK1" s="768"/>
      <c r="AL1" s="768"/>
    </row>
    <row r="2" spans="1:74" ht="12.75" x14ac:dyDescent="0.2">
      <c r="A2" s="761"/>
      <c r="B2" s="543" t="str">
        <f>"U.S. Energy Information Administration  |  Short-Term Energy Outlook  - "&amp;Dates!D1</f>
        <v>U.S. Energy Information Administration  |  Short-Term Energy Outlook  - November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row>
    <row r="3" spans="1:74" s="12" customFormat="1" ht="12.75" x14ac:dyDescent="0.2">
      <c r="A3" s="14"/>
      <c r="B3" s="15"/>
      <c r="C3" s="769">
        <f>Dates!D3</f>
        <v>2011</v>
      </c>
      <c r="D3" s="765"/>
      <c r="E3" s="765"/>
      <c r="F3" s="765"/>
      <c r="G3" s="765"/>
      <c r="H3" s="765"/>
      <c r="I3" s="765"/>
      <c r="J3" s="765"/>
      <c r="K3" s="765"/>
      <c r="L3" s="765"/>
      <c r="M3" s="765"/>
      <c r="N3" s="766"/>
      <c r="O3" s="769">
        <f>C3+1</f>
        <v>2012</v>
      </c>
      <c r="P3" s="770"/>
      <c r="Q3" s="770"/>
      <c r="R3" s="770"/>
      <c r="S3" s="770"/>
      <c r="T3" s="770"/>
      <c r="U3" s="770"/>
      <c r="V3" s="770"/>
      <c r="W3" s="770"/>
      <c r="X3" s="765"/>
      <c r="Y3" s="765"/>
      <c r="Z3" s="766"/>
      <c r="AA3" s="762">
        <f>O3+1</f>
        <v>2013</v>
      </c>
      <c r="AB3" s="765"/>
      <c r="AC3" s="765"/>
      <c r="AD3" s="765"/>
      <c r="AE3" s="765"/>
      <c r="AF3" s="765"/>
      <c r="AG3" s="765"/>
      <c r="AH3" s="765"/>
      <c r="AI3" s="765"/>
      <c r="AJ3" s="765"/>
      <c r="AK3" s="765"/>
      <c r="AL3" s="766"/>
      <c r="AM3" s="762">
        <f>AA3+1</f>
        <v>2014</v>
      </c>
      <c r="AN3" s="765"/>
      <c r="AO3" s="765"/>
      <c r="AP3" s="765"/>
      <c r="AQ3" s="765"/>
      <c r="AR3" s="765"/>
      <c r="AS3" s="765"/>
      <c r="AT3" s="765"/>
      <c r="AU3" s="765"/>
      <c r="AV3" s="765"/>
      <c r="AW3" s="765"/>
      <c r="AX3" s="766"/>
      <c r="AY3" s="762">
        <f>AM3+1</f>
        <v>2015</v>
      </c>
      <c r="AZ3" s="763"/>
      <c r="BA3" s="763"/>
      <c r="BB3" s="763"/>
      <c r="BC3" s="763"/>
      <c r="BD3" s="763"/>
      <c r="BE3" s="763"/>
      <c r="BF3" s="763"/>
      <c r="BG3" s="763"/>
      <c r="BH3" s="763"/>
      <c r="BI3" s="763"/>
      <c r="BJ3" s="764"/>
      <c r="BK3" s="762">
        <f>AY3+1</f>
        <v>2016</v>
      </c>
      <c r="BL3" s="765"/>
      <c r="BM3" s="765"/>
      <c r="BN3" s="765"/>
      <c r="BO3" s="765"/>
      <c r="BP3" s="765"/>
      <c r="BQ3" s="765"/>
      <c r="BR3" s="765"/>
      <c r="BS3" s="765"/>
      <c r="BT3" s="765"/>
      <c r="BU3" s="765"/>
      <c r="BV3" s="766"/>
    </row>
    <row r="4" spans="1:74" s="12" customFormat="1" x14ac:dyDescent="0.2">
      <c r="A4" s="16"/>
      <c r="B4" s="17"/>
      <c r="C4" s="18" t="s">
        <v>636</v>
      </c>
      <c r="D4" s="18" t="s">
        <v>637</v>
      </c>
      <c r="E4" s="18" t="s">
        <v>638</v>
      </c>
      <c r="F4" s="18" t="s">
        <v>639</v>
      </c>
      <c r="G4" s="18" t="s">
        <v>640</v>
      </c>
      <c r="H4" s="18" t="s">
        <v>641</v>
      </c>
      <c r="I4" s="18" t="s">
        <v>642</v>
      </c>
      <c r="J4" s="18" t="s">
        <v>643</v>
      </c>
      <c r="K4" s="18" t="s">
        <v>644</v>
      </c>
      <c r="L4" s="18" t="s">
        <v>645</v>
      </c>
      <c r="M4" s="18" t="s">
        <v>646</v>
      </c>
      <c r="N4" s="18" t="s">
        <v>647</v>
      </c>
      <c r="O4" s="18" t="s">
        <v>636</v>
      </c>
      <c r="P4" s="18" t="s">
        <v>637</v>
      </c>
      <c r="Q4" s="18" t="s">
        <v>638</v>
      </c>
      <c r="R4" s="18" t="s">
        <v>639</v>
      </c>
      <c r="S4" s="18" t="s">
        <v>640</v>
      </c>
      <c r="T4" s="18" t="s">
        <v>641</v>
      </c>
      <c r="U4" s="18" t="s">
        <v>642</v>
      </c>
      <c r="V4" s="18" t="s">
        <v>643</v>
      </c>
      <c r="W4" s="18" t="s">
        <v>644</v>
      </c>
      <c r="X4" s="18" t="s">
        <v>645</v>
      </c>
      <c r="Y4" s="18" t="s">
        <v>646</v>
      </c>
      <c r="Z4" s="18" t="s">
        <v>647</v>
      </c>
      <c r="AA4" s="18" t="s">
        <v>636</v>
      </c>
      <c r="AB4" s="18" t="s">
        <v>637</v>
      </c>
      <c r="AC4" s="18" t="s">
        <v>638</v>
      </c>
      <c r="AD4" s="18" t="s">
        <v>639</v>
      </c>
      <c r="AE4" s="18" t="s">
        <v>640</v>
      </c>
      <c r="AF4" s="18" t="s">
        <v>641</v>
      </c>
      <c r="AG4" s="18" t="s">
        <v>642</v>
      </c>
      <c r="AH4" s="18" t="s">
        <v>643</v>
      </c>
      <c r="AI4" s="18" t="s">
        <v>644</v>
      </c>
      <c r="AJ4" s="18" t="s">
        <v>645</v>
      </c>
      <c r="AK4" s="18" t="s">
        <v>646</v>
      </c>
      <c r="AL4" s="18" t="s">
        <v>647</v>
      </c>
      <c r="AM4" s="18" t="s">
        <v>636</v>
      </c>
      <c r="AN4" s="18" t="s">
        <v>637</v>
      </c>
      <c r="AO4" s="18" t="s">
        <v>638</v>
      </c>
      <c r="AP4" s="18" t="s">
        <v>639</v>
      </c>
      <c r="AQ4" s="18" t="s">
        <v>640</v>
      </c>
      <c r="AR4" s="18" t="s">
        <v>641</v>
      </c>
      <c r="AS4" s="18" t="s">
        <v>642</v>
      </c>
      <c r="AT4" s="18" t="s">
        <v>643</v>
      </c>
      <c r="AU4" s="18" t="s">
        <v>644</v>
      </c>
      <c r="AV4" s="18" t="s">
        <v>645</v>
      </c>
      <c r="AW4" s="18" t="s">
        <v>646</v>
      </c>
      <c r="AX4" s="18" t="s">
        <v>647</v>
      </c>
      <c r="AY4" s="18" t="s">
        <v>636</v>
      </c>
      <c r="AZ4" s="18" t="s">
        <v>637</v>
      </c>
      <c r="BA4" s="18" t="s">
        <v>638</v>
      </c>
      <c r="BB4" s="18" t="s">
        <v>639</v>
      </c>
      <c r="BC4" s="18" t="s">
        <v>640</v>
      </c>
      <c r="BD4" s="18" t="s">
        <v>641</v>
      </c>
      <c r="BE4" s="18" t="s">
        <v>642</v>
      </c>
      <c r="BF4" s="18" t="s">
        <v>643</v>
      </c>
      <c r="BG4" s="18" t="s">
        <v>644</v>
      </c>
      <c r="BH4" s="18" t="s">
        <v>645</v>
      </c>
      <c r="BI4" s="18" t="s">
        <v>646</v>
      </c>
      <c r="BJ4" s="18" t="s">
        <v>647</v>
      </c>
      <c r="BK4" s="18" t="s">
        <v>636</v>
      </c>
      <c r="BL4" s="18" t="s">
        <v>637</v>
      </c>
      <c r="BM4" s="18" t="s">
        <v>638</v>
      </c>
      <c r="BN4" s="18" t="s">
        <v>639</v>
      </c>
      <c r="BO4" s="18" t="s">
        <v>640</v>
      </c>
      <c r="BP4" s="18" t="s">
        <v>641</v>
      </c>
      <c r="BQ4" s="18" t="s">
        <v>642</v>
      </c>
      <c r="BR4" s="18" t="s">
        <v>643</v>
      </c>
      <c r="BS4" s="18" t="s">
        <v>644</v>
      </c>
      <c r="BT4" s="18" t="s">
        <v>645</v>
      </c>
      <c r="BU4" s="18" t="s">
        <v>646</v>
      </c>
      <c r="BV4" s="18" t="s">
        <v>647</v>
      </c>
    </row>
    <row r="5" spans="1:74" ht="11.1" customHeight="1" x14ac:dyDescent="0.2">
      <c r="B5" s="255" t="s">
        <v>340</v>
      </c>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253"/>
      <c r="AC5" s="253"/>
      <c r="AD5" s="253"/>
      <c r="AE5" s="253"/>
      <c r="AF5" s="253"/>
      <c r="AG5" s="253"/>
      <c r="AH5" s="253"/>
      <c r="AI5" s="253"/>
      <c r="AJ5" s="253"/>
      <c r="AK5" s="253"/>
      <c r="AL5" s="253"/>
      <c r="AM5" s="253"/>
      <c r="AN5" s="253"/>
      <c r="AO5" s="253"/>
      <c r="AP5" s="253"/>
      <c r="AQ5" s="253"/>
      <c r="AR5" s="253"/>
      <c r="AS5" s="253"/>
      <c r="AT5" s="253"/>
      <c r="AU5" s="253"/>
      <c r="AV5" s="253"/>
      <c r="AW5" s="253"/>
      <c r="AX5" s="253"/>
      <c r="AY5" s="410"/>
      <c r="AZ5" s="410"/>
      <c r="BA5" s="253"/>
      <c r="BB5" s="410"/>
      <c r="BC5" s="410"/>
      <c r="BD5" s="410"/>
      <c r="BE5" s="253"/>
      <c r="BF5" s="253"/>
      <c r="BG5" s="253"/>
      <c r="BH5" s="410"/>
      <c r="BI5" s="410"/>
      <c r="BJ5" s="410"/>
      <c r="BK5" s="410"/>
      <c r="BL5" s="410"/>
      <c r="BM5" s="410"/>
      <c r="BN5" s="410"/>
      <c r="BO5" s="410"/>
      <c r="BP5" s="410"/>
      <c r="BQ5" s="410"/>
      <c r="BR5" s="410"/>
      <c r="BS5" s="410"/>
      <c r="BT5" s="410"/>
      <c r="BU5" s="410"/>
      <c r="BV5" s="410"/>
    </row>
    <row r="6" spans="1:74" ht="11.1" customHeight="1" x14ac:dyDescent="0.2">
      <c r="A6" s="162" t="s">
        <v>354</v>
      </c>
      <c r="B6" s="173" t="s">
        <v>341</v>
      </c>
      <c r="C6" s="253">
        <v>1.27</v>
      </c>
      <c r="D6" s="253">
        <v>1.27</v>
      </c>
      <c r="E6" s="253">
        <v>1.27</v>
      </c>
      <c r="F6" s="253">
        <v>1.27</v>
      </c>
      <c r="G6" s="253">
        <v>1.27</v>
      </c>
      <c r="H6" s="253">
        <v>1.27</v>
      </c>
      <c r="I6" s="253">
        <v>1.27</v>
      </c>
      <c r="J6" s="253">
        <v>1.27</v>
      </c>
      <c r="K6" s="253">
        <v>1.27</v>
      </c>
      <c r="L6" s="253">
        <v>1.27</v>
      </c>
      <c r="M6" s="253">
        <v>1.27</v>
      </c>
      <c r="N6" s="253">
        <v>1.27</v>
      </c>
      <c r="O6" s="253">
        <v>1.27</v>
      </c>
      <c r="P6" s="253">
        <v>1.27</v>
      </c>
      <c r="Q6" s="253">
        <v>1.27</v>
      </c>
      <c r="R6" s="253">
        <v>1.27</v>
      </c>
      <c r="S6" s="253">
        <v>1.27</v>
      </c>
      <c r="T6" s="253">
        <v>1.27</v>
      </c>
      <c r="U6" s="253">
        <v>1.27</v>
      </c>
      <c r="V6" s="253">
        <v>1.27</v>
      </c>
      <c r="W6" s="253">
        <v>1.27</v>
      </c>
      <c r="X6" s="253">
        <v>1.2</v>
      </c>
      <c r="Y6" s="253">
        <v>1.2</v>
      </c>
      <c r="Z6" s="253">
        <v>1.2</v>
      </c>
      <c r="AA6" s="253">
        <v>1.2</v>
      </c>
      <c r="AB6" s="253">
        <v>1.2</v>
      </c>
      <c r="AC6" s="253">
        <v>1.2</v>
      </c>
      <c r="AD6" s="253">
        <v>1.2</v>
      </c>
      <c r="AE6" s="253">
        <v>1.2</v>
      </c>
      <c r="AF6" s="253">
        <v>1.2</v>
      </c>
      <c r="AG6" s="253">
        <v>1.2</v>
      </c>
      <c r="AH6" s="253">
        <v>1.2</v>
      </c>
      <c r="AI6" s="253">
        <v>1.2</v>
      </c>
      <c r="AJ6" s="253">
        <v>1.2</v>
      </c>
      <c r="AK6" s="253">
        <v>1.1000000000000001</v>
      </c>
      <c r="AL6" s="253">
        <v>1.2</v>
      </c>
      <c r="AM6" s="253">
        <v>1.1499999999999999</v>
      </c>
      <c r="AN6" s="253">
        <v>1.1499999999999999</v>
      </c>
      <c r="AO6" s="253">
        <v>1.1499999999999999</v>
      </c>
      <c r="AP6" s="253">
        <v>1.1499999999999999</v>
      </c>
      <c r="AQ6" s="253">
        <v>1.1499999999999999</v>
      </c>
      <c r="AR6" s="253">
        <v>1.1499999999999999</v>
      </c>
      <c r="AS6" s="253">
        <v>1.1499999999999999</v>
      </c>
      <c r="AT6" s="253">
        <v>1.1499999999999999</v>
      </c>
      <c r="AU6" s="253">
        <v>1.1499999999999999</v>
      </c>
      <c r="AV6" s="253">
        <v>1.1499999999999999</v>
      </c>
      <c r="AW6" s="253">
        <v>1.1499999999999999</v>
      </c>
      <c r="AX6" s="253">
        <v>1.1499999999999999</v>
      </c>
      <c r="AY6" s="253">
        <v>1.1000000000000001</v>
      </c>
      <c r="AZ6" s="253">
        <v>1.1000000000000001</v>
      </c>
      <c r="BA6" s="253">
        <v>1.1000000000000001</v>
      </c>
      <c r="BB6" s="253">
        <v>1.1000000000000001</v>
      </c>
      <c r="BC6" s="253">
        <v>1.1000000000000001</v>
      </c>
      <c r="BD6" s="253">
        <v>1.1000000000000001</v>
      </c>
      <c r="BE6" s="253">
        <v>1.1000000000000001</v>
      </c>
      <c r="BF6" s="253">
        <v>1.1000000000000001</v>
      </c>
      <c r="BG6" s="253">
        <v>1.1000000000000001</v>
      </c>
      <c r="BH6" s="253">
        <v>1.1000000000000001</v>
      </c>
      <c r="BI6" s="410" t="s">
        <v>1301</v>
      </c>
      <c r="BJ6" s="253" t="s">
        <v>1301</v>
      </c>
      <c r="BK6" s="253" t="s">
        <v>1301</v>
      </c>
      <c r="BL6" s="253" t="s">
        <v>1301</v>
      </c>
      <c r="BM6" s="253" t="s">
        <v>1301</v>
      </c>
      <c r="BN6" s="253" t="s">
        <v>1301</v>
      </c>
      <c r="BO6" s="253" t="s">
        <v>1301</v>
      </c>
      <c r="BP6" s="253" t="s">
        <v>1301</v>
      </c>
      <c r="BQ6" s="253" t="s">
        <v>1301</v>
      </c>
      <c r="BR6" s="253" t="s">
        <v>1301</v>
      </c>
      <c r="BS6" s="253" t="s">
        <v>1301</v>
      </c>
      <c r="BT6" s="253" t="s">
        <v>1301</v>
      </c>
      <c r="BU6" s="253" t="s">
        <v>1301</v>
      </c>
      <c r="BV6" s="253" t="s">
        <v>1301</v>
      </c>
    </row>
    <row r="7" spans="1:74" ht="11.1" customHeight="1" x14ac:dyDescent="0.2">
      <c r="A7" s="162" t="s">
        <v>363</v>
      </c>
      <c r="B7" s="173" t="s">
        <v>350</v>
      </c>
      <c r="C7" s="253">
        <v>1.7</v>
      </c>
      <c r="D7" s="253">
        <v>1.7</v>
      </c>
      <c r="E7" s="253">
        <v>1.7</v>
      </c>
      <c r="F7" s="253">
        <v>1.65</v>
      </c>
      <c r="G7" s="253">
        <v>1.55</v>
      </c>
      <c r="H7" s="253">
        <v>1.6</v>
      </c>
      <c r="I7" s="253">
        <v>1.65</v>
      </c>
      <c r="J7" s="253">
        <v>1.7</v>
      </c>
      <c r="K7" s="253">
        <v>1.75</v>
      </c>
      <c r="L7" s="253">
        <v>1.7</v>
      </c>
      <c r="M7" s="253">
        <v>1.85</v>
      </c>
      <c r="N7" s="253">
        <v>1.8</v>
      </c>
      <c r="O7" s="253">
        <v>1.8</v>
      </c>
      <c r="P7" s="253">
        <v>1.85</v>
      </c>
      <c r="Q7" s="253">
        <v>1.7</v>
      </c>
      <c r="R7" s="253">
        <v>1.8</v>
      </c>
      <c r="S7" s="253">
        <v>1.75</v>
      </c>
      <c r="T7" s="253">
        <v>1.7</v>
      </c>
      <c r="U7" s="253">
        <v>1.65</v>
      </c>
      <c r="V7" s="253">
        <v>1.75</v>
      </c>
      <c r="W7" s="253">
        <v>1.65</v>
      </c>
      <c r="X7" s="253">
        <v>1.7</v>
      </c>
      <c r="Y7" s="253">
        <v>1.68</v>
      </c>
      <c r="Z7" s="253">
        <v>1.7</v>
      </c>
      <c r="AA7" s="253">
        <v>1.75</v>
      </c>
      <c r="AB7" s="253">
        <v>1.7</v>
      </c>
      <c r="AC7" s="253">
        <v>1.8</v>
      </c>
      <c r="AD7" s="253">
        <v>1.7649999999999999</v>
      </c>
      <c r="AE7" s="253">
        <v>1.8</v>
      </c>
      <c r="AF7" s="253">
        <v>1.78</v>
      </c>
      <c r="AG7" s="253">
        <v>1.7</v>
      </c>
      <c r="AH7" s="253">
        <v>1.68</v>
      </c>
      <c r="AI7" s="253">
        <v>1.72</v>
      </c>
      <c r="AJ7" s="253">
        <v>1.71</v>
      </c>
      <c r="AK7" s="253">
        <v>1.73</v>
      </c>
      <c r="AL7" s="253">
        <v>1.75</v>
      </c>
      <c r="AM7" s="253">
        <v>1.6</v>
      </c>
      <c r="AN7" s="253">
        <v>1.67</v>
      </c>
      <c r="AO7" s="253">
        <v>1.61</v>
      </c>
      <c r="AP7" s="253">
        <v>1.68</v>
      </c>
      <c r="AQ7" s="253">
        <v>1.62</v>
      </c>
      <c r="AR7" s="253">
        <v>1.6</v>
      </c>
      <c r="AS7" s="253">
        <v>1.65</v>
      </c>
      <c r="AT7" s="253">
        <v>1.75</v>
      </c>
      <c r="AU7" s="253">
        <v>1.76</v>
      </c>
      <c r="AV7" s="253">
        <v>1.7849999999999999</v>
      </c>
      <c r="AW7" s="253">
        <v>1.75</v>
      </c>
      <c r="AX7" s="253">
        <v>1.67</v>
      </c>
      <c r="AY7" s="253">
        <v>1.8</v>
      </c>
      <c r="AZ7" s="253">
        <v>1.75</v>
      </c>
      <c r="BA7" s="253">
        <v>1.7</v>
      </c>
      <c r="BB7" s="253">
        <v>1.75</v>
      </c>
      <c r="BC7" s="253">
        <v>1.78</v>
      </c>
      <c r="BD7" s="253">
        <v>1.8</v>
      </c>
      <c r="BE7" s="253">
        <v>1.83</v>
      </c>
      <c r="BF7" s="253">
        <v>1.85</v>
      </c>
      <c r="BG7" s="253">
        <v>1.74</v>
      </c>
      <c r="BH7" s="253">
        <v>1.75</v>
      </c>
      <c r="BI7" s="410" t="s">
        <v>1301</v>
      </c>
      <c r="BJ7" s="253" t="s">
        <v>1301</v>
      </c>
      <c r="BK7" s="253" t="s">
        <v>1301</v>
      </c>
      <c r="BL7" s="253" t="s">
        <v>1301</v>
      </c>
      <c r="BM7" s="253" t="s">
        <v>1301</v>
      </c>
      <c r="BN7" s="253" t="s">
        <v>1301</v>
      </c>
      <c r="BO7" s="253" t="s">
        <v>1301</v>
      </c>
      <c r="BP7" s="253" t="s">
        <v>1301</v>
      </c>
      <c r="BQ7" s="253" t="s">
        <v>1301</v>
      </c>
      <c r="BR7" s="253" t="s">
        <v>1301</v>
      </c>
      <c r="BS7" s="253" t="s">
        <v>1301</v>
      </c>
      <c r="BT7" s="253" t="s">
        <v>1301</v>
      </c>
      <c r="BU7" s="253" t="s">
        <v>1301</v>
      </c>
      <c r="BV7" s="253" t="s">
        <v>1301</v>
      </c>
    </row>
    <row r="8" spans="1:74" ht="11.1" customHeight="1" x14ac:dyDescent="0.2">
      <c r="A8" s="162" t="s">
        <v>88</v>
      </c>
      <c r="B8" s="173" t="s">
        <v>87</v>
      </c>
      <c r="C8" s="253">
        <v>0.500247</v>
      </c>
      <c r="D8" s="253">
        <v>0.50889779000000002</v>
      </c>
      <c r="E8" s="253">
        <v>0.50098977</v>
      </c>
      <c r="F8" s="253">
        <v>0.50368221000000002</v>
      </c>
      <c r="G8" s="253">
        <v>0.49732597000000001</v>
      </c>
      <c r="H8" s="253">
        <v>0.49487822999999997</v>
      </c>
      <c r="I8" s="253">
        <v>0.49152000000000001</v>
      </c>
      <c r="J8" s="253">
        <v>0.495473</v>
      </c>
      <c r="K8" s="253">
        <v>0.49582399999999999</v>
      </c>
      <c r="L8" s="253">
        <v>0.50152200000000002</v>
      </c>
      <c r="M8" s="253">
        <v>0.50411799999999996</v>
      </c>
      <c r="N8" s="253">
        <v>0.50060099999999996</v>
      </c>
      <c r="O8" s="253">
        <v>0.50392800000000004</v>
      </c>
      <c r="P8" s="253">
        <v>0.502857</v>
      </c>
      <c r="Q8" s="253">
        <v>0.49934600000000001</v>
      </c>
      <c r="R8" s="253">
        <v>0.50037399999999999</v>
      </c>
      <c r="S8" s="253">
        <v>0.49783899999999998</v>
      </c>
      <c r="T8" s="253">
        <v>0.50169699999999995</v>
      </c>
      <c r="U8" s="253">
        <v>0.50796200000000002</v>
      </c>
      <c r="V8" s="253">
        <v>0.51201300000000005</v>
      </c>
      <c r="W8" s="253">
        <v>0.50644699999999998</v>
      </c>
      <c r="X8" s="253">
        <v>0.50286500000000001</v>
      </c>
      <c r="Y8" s="253">
        <v>0.50431499999999996</v>
      </c>
      <c r="Z8" s="253">
        <v>0.50336524000000005</v>
      </c>
      <c r="AA8" s="253">
        <v>0.50533499999999998</v>
      </c>
      <c r="AB8" s="253">
        <v>0.50586100000000001</v>
      </c>
      <c r="AC8" s="253">
        <v>0.50423499999999999</v>
      </c>
      <c r="AD8" s="253">
        <v>0.51572700000000005</v>
      </c>
      <c r="AE8" s="253">
        <v>0.52150799999999997</v>
      </c>
      <c r="AF8" s="253">
        <v>0.52404088000000004</v>
      </c>
      <c r="AG8" s="253">
        <v>0.53028799999999998</v>
      </c>
      <c r="AH8" s="253">
        <v>0.53665499999999999</v>
      </c>
      <c r="AI8" s="253">
        <v>0.53511900000000001</v>
      </c>
      <c r="AJ8" s="253">
        <v>0.53988599999999998</v>
      </c>
      <c r="AK8" s="253">
        <v>0.54499799999999998</v>
      </c>
      <c r="AL8" s="253">
        <v>0.548234</v>
      </c>
      <c r="AM8" s="253">
        <v>0.55013800000000002</v>
      </c>
      <c r="AN8" s="253">
        <v>0.55079400000000001</v>
      </c>
      <c r="AO8" s="253">
        <v>0.55661499999999997</v>
      </c>
      <c r="AP8" s="253">
        <v>0.560195</v>
      </c>
      <c r="AQ8" s="253">
        <v>0.55428200000000005</v>
      </c>
      <c r="AR8" s="253">
        <v>0.55527400000000005</v>
      </c>
      <c r="AS8" s="253">
        <v>0.55830999000000003</v>
      </c>
      <c r="AT8" s="253">
        <v>0.558334</v>
      </c>
      <c r="AU8" s="253">
        <v>0.55085899999999999</v>
      </c>
      <c r="AV8" s="253">
        <v>0.55718500000000004</v>
      </c>
      <c r="AW8" s="253">
        <v>0.56281678999999996</v>
      </c>
      <c r="AX8" s="253">
        <v>0.56107499999999999</v>
      </c>
      <c r="AY8" s="253">
        <v>0.55771499999999996</v>
      </c>
      <c r="AZ8" s="253">
        <v>0.55312600000000001</v>
      </c>
      <c r="BA8" s="253">
        <v>0.55276999999999998</v>
      </c>
      <c r="BB8" s="253">
        <v>0.54789399999999999</v>
      </c>
      <c r="BC8" s="253">
        <v>0.54320000000000002</v>
      </c>
      <c r="BD8" s="253">
        <v>0.54100000000000004</v>
      </c>
      <c r="BE8" s="253">
        <v>0.53779999999999994</v>
      </c>
      <c r="BF8" s="253">
        <v>0.53710000000000002</v>
      </c>
      <c r="BG8" s="253">
        <v>0.56246890000000005</v>
      </c>
      <c r="BH8" s="253">
        <v>0.5689012</v>
      </c>
      <c r="BI8" s="410" t="s">
        <v>1301</v>
      </c>
      <c r="BJ8" s="253" t="s">
        <v>1301</v>
      </c>
      <c r="BK8" s="253" t="s">
        <v>1301</v>
      </c>
      <c r="BL8" s="253" t="s">
        <v>1301</v>
      </c>
      <c r="BM8" s="253" t="s">
        <v>1301</v>
      </c>
      <c r="BN8" s="253" t="s">
        <v>1301</v>
      </c>
      <c r="BO8" s="253" t="s">
        <v>1301</v>
      </c>
      <c r="BP8" s="253" t="s">
        <v>1301</v>
      </c>
      <c r="BQ8" s="253" t="s">
        <v>1301</v>
      </c>
      <c r="BR8" s="253" t="s">
        <v>1301</v>
      </c>
      <c r="BS8" s="253" t="s">
        <v>1301</v>
      </c>
      <c r="BT8" s="253" t="s">
        <v>1301</v>
      </c>
      <c r="BU8" s="253" t="s">
        <v>1301</v>
      </c>
      <c r="BV8" s="253" t="s">
        <v>1301</v>
      </c>
    </row>
    <row r="9" spans="1:74" ht="11.1" customHeight="1" x14ac:dyDescent="0.2">
      <c r="A9" s="162" t="s">
        <v>355</v>
      </c>
      <c r="B9" s="173" t="s">
        <v>342</v>
      </c>
      <c r="C9" s="253">
        <v>3.7</v>
      </c>
      <c r="D9" s="253">
        <v>3.7</v>
      </c>
      <c r="E9" s="253">
        <v>3.7</v>
      </c>
      <c r="F9" s="253">
        <v>3.7</v>
      </c>
      <c r="G9" s="253">
        <v>3.7</v>
      </c>
      <c r="H9" s="253">
        <v>3.7</v>
      </c>
      <c r="I9" s="253">
        <v>3.65</v>
      </c>
      <c r="J9" s="253">
        <v>3.65</v>
      </c>
      <c r="K9" s="253">
        <v>3.65</v>
      </c>
      <c r="L9" s="253">
        <v>3.6</v>
      </c>
      <c r="M9" s="253">
        <v>3.6</v>
      </c>
      <c r="N9" s="253">
        <v>3.55</v>
      </c>
      <c r="O9" s="253">
        <v>3.45</v>
      </c>
      <c r="P9" s="253">
        <v>3.4</v>
      </c>
      <c r="Q9" s="253">
        <v>3.35</v>
      </c>
      <c r="R9" s="253">
        <v>3.2</v>
      </c>
      <c r="S9" s="253">
        <v>3.125</v>
      </c>
      <c r="T9" s="253">
        <v>2.95</v>
      </c>
      <c r="U9" s="253">
        <v>2.8</v>
      </c>
      <c r="V9" s="253">
        <v>2.75</v>
      </c>
      <c r="W9" s="253">
        <v>2.75</v>
      </c>
      <c r="X9" s="253">
        <v>2.7</v>
      </c>
      <c r="Y9" s="253">
        <v>2.7</v>
      </c>
      <c r="Z9" s="253">
        <v>2.68</v>
      </c>
      <c r="AA9" s="253">
        <v>2.68</v>
      </c>
      <c r="AB9" s="253">
        <v>2.68</v>
      </c>
      <c r="AC9" s="253">
        <v>2.68</v>
      </c>
      <c r="AD9" s="253">
        <v>2.68</v>
      </c>
      <c r="AE9" s="253">
        <v>2.68</v>
      </c>
      <c r="AF9" s="253">
        <v>2.68</v>
      </c>
      <c r="AG9" s="253">
        <v>2.68</v>
      </c>
      <c r="AH9" s="253">
        <v>2.68</v>
      </c>
      <c r="AI9" s="253">
        <v>2.68</v>
      </c>
      <c r="AJ9" s="253">
        <v>2.68</v>
      </c>
      <c r="AK9" s="253">
        <v>2.68</v>
      </c>
      <c r="AL9" s="253">
        <v>2.7</v>
      </c>
      <c r="AM9" s="253">
        <v>2.8</v>
      </c>
      <c r="AN9" s="253">
        <v>2.8</v>
      </c>
      <c r="AO9" s="253">
        <v>2.8</v>
      </c>
      <c r="AP9" s="253">
        <v>2.8</v>
      </c>
      <c r="AQ9" s="253">
        <v>2.8</v>
      </c>
      <c r="AR9" s="253">
        <v>2.8</v>
      </c>
      <c r="AS9" s="253">
        <v>2.8</v>
      </c>
      <c r="AT9" s="253">
        <v>2.8</v>
      </c>
      <c r="AU9" s="253">
        <v>2.8</v>
      </c>
      <c r="AV9" s="253">
        <v>2.8</v>
      </c>
      <c r="AW9" s="253">
        <v>2.8</v>
      </c>
      <c r="AX9" s="253">
        <v>2.8</v>
      </c>
      <c r="AY9" s="253">
        <v>2.8</v>
      </c>
      <c r="AZ9" s="253">
        <v>2.8</v>
      </c>
      <c r="BA9" s="253">
        <v>2.8</v>
      </c>
      <c r="BB9" s="253">
        <v>2.8</v>
      </c>
      <c r="BC9" s="253">
        <v>2.8</v>
      </c>
      <c r="BD9" s="253">
        <v>2.8</v>
      </c>
      <c r="BE9" s="253">
        <v>2.8</v>
      </c>
      <c r="BF9" s="253">
        <v>2.8</v>
      </c>
      <c r="BG9" s="253">
        <v>2.8</v>
      </c>
      <c r="BH9" s="253">
        <v>2.8</v>
      </c>
      <c r="BI9" s="410" t="s">
        <v>1301</v>
      </c>
      <c r="BJ9" s="253" t="s">
        <v>1301</v>
      </c>
      <c r="BK9" s="253" t="s">
        <v>1301</v>
      </c>
      <c r="BL9" s="253" t="s">
        <v>1301</v>
      </c>
      <c r="BM9" s="253" t="s">
        <v>1301</v>
      </c>
      <c r="BN9" s="253" t="s">
        <v>1301</v>
      </c>
      <c r="BO9" s="253" t="s">
        <v>1301</v>
      </c>
      <c r="BP9" s="253" t="s">
        <v>1301</v>
      </c>
      <c r="BQ9" s="253" t="s">
        <v>1301</v>
      </c>
      <c r="BR9" s="253" t="s">
        <v>1301</v>
      </c>
      <c r="BS9" s="253" t="s">
        <v>1301</v>
      </c>
      <c r="BT9" s="253" t="s">
        <v>1301</v>
      </c>
      <c r="BU9" s="253" t="s">
        <v>1301</v>
      </c>
      <c r="BV9" s="253" t="s">
        <v>1301</v>
      </c>
    </row>
    <row r="10" spans="1:74" ht="11.1" customHeight="1" x14ac:dyDescent="0.2">
      <c r="A10" s="162" t="s">
        <v>364</v>
      </c>
      <c r="B10" s="173" t="s">
        <v>351</v>
      </c>
      <c r="C10" s="253">
        <v>2.6</v>
      </c>
      <c r="D10" s="253">
        <v>2.5</v>
      </c>
      <c r="E10" s="253">
        <v>2.5</v>
      </c>
      <c r="F10" s="253">
        <v>2.5</v>
      </c>
      <c r="G10" s="253">
        <v>2.5499999999999998</v>
      </c>
      <c r="H10" s="253">
        <v>2.5499999999999998</v>
      </c>
      <c r="I10" s="253">
        <v>2.6</v>
      </c>
      <c r="J10" s="253">
        <v>2.6</v>
      </c>
      <c r="K10" s="253">
        <v>2.7</v>
      </c>
      <c r="L10" s="253">
        <v>2.7</v>
      </c>
      <c r="M10" s="253">
        <v>2.7</v>
      </c>
      <c r="N10" s="253">
        <v>2.7</v>
      </c>
      <c r="O10" s="253">
        <v>2.65</v>
      </c>
      <c r="P10" s="253">
        <v>2.5499999999999998</v>
      </c>
      <c r="Q10" s="253">
        <v>2.7</v>
      </c>
      <c r="R10" s="253">
        <v>2.94</v>
      </c>
      <c r="S10" s="253">
        <v>2.9</v>
      </c>
      <c r="T10" s="253">
        <v>2.95</v>
      </c>
      <c r="U10" s="253">
        <v>3.05</v>
      </c>
      <c r="V10" s="253">
        <v>3.15</v>
      </c>
      <c r="W10" s="253">
        <v>3.25</v>
      </c>
      <c r="X10" s="253">
        <v>3.05</v>
      </c>
      <c r="Y10" s="253">
        <v>3.2</v>
      </c>
      <c r="Z10" s="253">
        <v>3.1</v>
      </c>
      <c r="AA10" s="253">
        <v>3.05</v>
      </c>
      <c r="AB10" s="253">
        <v>3.05</v>
      </c>
      <c r="AC10" s="253">
        <v>3.05</v>
      </c>
      <c r="AD10" s="253">
        <v>3.15</v>
      </c>
      <c r="AE10" s="253">
        <v>3.05</v>
      </c>
      <c r="AF10" s="253">
        <v>3.0750000000000002</v>
      </c>
      <c r="AG10" s="253">
        <v>3.0750000000000002</v>
      </c>
      <c r="AH10" s="253">
        <v>3.25</v>
      </c>
      <c r="AI10" s="253">
        <v>2.8</v>
      </c>
      <c r="AJ10" s="253">
        <v>2.95</v>
      </c>
      <c r="AK10" s="253">
        <v>2.95</v>
      </c>
      <c r="AL10" s="253">
        <v>2.9</v>
      </c>
      <c r="AM10" s="253">
        <v>3.1</v>
      </c>
      <c r="AN10" s="253">
        <v>3.4</v>
      </c>
      <c r="AO10" s="253">
        <v>3.3</v>
      </c>
      <c r="AP10" s="253">
        <v>3.2749999999999999</v>
      </c>
      <c r="AQ10" s="253">
        <v>3.3</v>
      </c>
      <c r="AR10" s="253">
        <v>3.3</v>
      </c>
      <c r="AS10" s="253">
        <v>3.17</v>
      </c>
      <c r="AT10" s="253">
        <v>3.2</v>
      </c>
      <c r="AU10" s="253">
        <v>3.49</v>
      </c>
      <c r="AV10" s="253">
        <v>3.44</v>
      </c>
      <c r="AW10" s="253">
        <v>3.4</v>
      </c>
      <c r="AX10" s="253">
        <v>3.75</v>
      </c>
      <c r="AY10" s="253">
        <v>3.5</v>
      </c>
      <c r="AZ10" s="253">
        <v>3.4</v>
      </c>
      <c r="BA10" s="253">
        <v>3.8</v>
      </c>
      <c r="BB10" s="253">
        <v>3.8359999999999999</v>
      </c>
      <c r="BC10" s="253">
        <v>4</v>
      </c>
      <c r="BD10" s="253">
        <v>4.3499999999999996</v>
      </c>
      <c r="BE10" s="253">
        <v>4.3</v>
      </c>
      <c r="BF10" s="253">
        <v>4.25</v>
      </c>
      <c r="BG10" s="253">
        <v>4.4000000000000004</v>
      </c>
      <c r="BH10" s="253">
        <v>4.05</v>
      </c>
      <c r="BI10" s="410" t="s">
        <v>1301</v>
      </c>
      <c r="BJ10" s="253" t="s">
        <v>1301</v>
      </c>
      <c r="BK10" s="253" t="s">
        <v>1301</v>
      </c>
      <c r="BL10" s="253" t="s">
        <v>1301</v>
      </c>
      <c r="BM10" s="253" t="s">
        <v>1301</v>
      </c>
      <c r="BN10" s="253" t="s">
        <v>1301</v>
      </c>
      <c r="BO10" s="253" t="s">
        <v>1301</v>
      </c>
      <c r="BP10" s="253" t="s">
        <v>1301</v>
      </c>
      <c r="BQ10" s="253" t="s">
        <v>1301</v>
      </c>
      <c r="BR10" s="253" t="s">
        <v>1301</v>
      </c>
      <c r="BS10" s="253" t="s">
        <v>1301</v>
      </c>
      <c r="BT10" s="253" t="s">
        <v>1301</v>
      </c>
      <c r="BU10" s="253" t="s">
        <v>1301</v>
      </c>
      <c r="BV10" s="253" t="s">
        <v>1301</v>
      </c>
    </row>
    <row r="11" spans="1:74" ht="11.1" customHeight="1" x14ac:dyDescent="0.2">
      <c r="A11" s="162" t="s">
        <v>356</v>
      </c>
      <c r="B11" s="173" t="s">
        <v>343</v>
      </c>
      <c r="C11" s="253">
        <v>2.2999999999999998</v>
      </c>
      <c r="D11" s="253">
        <v>2.2999999999999998</v>
      </c>
      <c r="E11" s="253">
        <v>2.4</v>
      </c>
      <c r="F11" s="253">
        <v>2.5</v>
      </c>
      <c r="G11" s="253">
        <v>2.5</v>
      </c>
      <c r="H11" s="253">
        <v>2.5</v>
      </c>
      <c r="I11" s="253">
        <v>2.5</v>
      </c>
      <c r="J11" s="253">
        <v>2.5499999999999998</v>
      </c>
      <c r="K11" s="253">
        <v>2.5499999999999998</v>
      </c>
      <c r="L11" s="253">
        <v>2.5499999999999998</v>
      </c>
      <c r="M11" s="253">
        <v>2.5499999999999998</v>
      </c>
      <c r="N11" s="253">
        <v>2.5499999999999998</v>
      </c>
      <c r="O11" s="253">
        <v>2.6</v>
      </c>
      <c r="P11" s="253">
        <v>2.6</v>
      </c>
      <c r="Q11" s="253">
        <v>2.59</v>
      </c>
      <c r="R11" s="253">
        <v>2.59</v>
      </c>
      <c r="S11" s="253">
        <v>2.59</v>
      </c>
      <c r="T11" s="253">
        <v>2.58</v>
      </c>
      <c r="U11" s="253">
        <v>2.5750000000000002</v>
      </c>
      <c r="V11" s="253">
        <v>2.5750000000000002</v>
      </c>
      <c r="W11" s="253">
        <v>2.56</v>
      </c>
      <c r="X11" s="253">
        <v>2.56</v>
      </c>
      <c r="Y11" s="253">
        <v>2.6</v>
      </c>
      <c r="Z11" s="253">
        <v>2.6</v>
      </c>
      <c r="AA11" s="253">
        <v>2.6</v>
      </c>
      <c r="AB11" s="253">
        <v>2.6</v>
      </c>
      <c r="AC11" s="253">
        <v>2.6</v>
      </c>
      <c r="AD11" s="253">
        <v>2.6</v>
      </c>
      <c r="AE11" s="253">
        <v>2.6</v>
      </c>
      <c r="AF11" s="253">
        <v>2.6</v>
      </c>
      <c r="AG11" s="253">
        <v>2.6</v>
      </c>
      <c r="AH11" s="253">
        <v>2.6</v>
      </c>
      <c r="AI11" s="253">
        <v>2.6</v>
      </c>
      <c r="AJ11" s="253">
        <v>2.6</v>
      </c>
      <c r="AK11" s="253">
        <v>2.6</v>
      </c>
      <c r="AL11" s="253">
        <v>2.6</v>
      </c>
      <c r="AM11" s="253">
        <v>2.6</v>
      </c>
      <c r="AN11" s="253">
        <v>2.6</v>
      </c>
      <c r="AO11" s="253">
        <v>2.6</v>
      </c>
      <c r="AP11" s="253">
        <v>2.6</v>
      </c>
      <c r="AQ11" s="253">
        <v>2.6</v>
      </c>
      <c r="AR11" s="253">
        <v>2.6</v>
      </c>
      <c r="AS11" s="253">
        <v>2.6</v>
      </c>
      <c r="AT11" s="253">
        <v>2.6</v>
      </c>
      <c r="AU11" s="253">
        <v>2.6</v>
      </c>
      <c r="AV11" s="253">
        <v>2.5249999999999999</v>
      </c>
      <c r="AW11" s="253">
        <v>2.4500000000000002</v>
      </c>
      <c r="AX11" s="253">
        <v>2.4500000000000002</v>
      </c>
      <c r="AY11" s="253">
        <v>2.5</v>
      </c>
      <c r="AZ11" s="253">
        <v>2.6</v>
      </c>
      <c r="BA11" s="253">
        <v>2.6</v>
      </c>
      <c r="BB11" s="253">
        <v>2.6</v>
      </c>
      <c r="BC11" s="253">
        <v>2.5</v>
      </c>
      <c r="BD11" s="253">
        <v>2.5</v>
      </c>
      <c r="BE11" s="253">
        <v>2.5</v>
      </c>
      <c r="BF11" s="253">
        <v>2.5</v>
      </c>
      <c r="BG11" s="253">
        <v>2.5</v>
      </c>
      <c r="BH11" s="253">
        <v>2.5</v>
      </c>
      <c r="BI11" s="410" t="s">
        <v>1301</v>
      </c>
      <c r="BJ11" s="253" t="s">
        <v>1301</v>
      </c>
      <c r="BK11" s="253" t="s">
        <v>1301</v>
      </c>
      <c r="BL11" s="253" t="s">
        <v>1301</v>
      </c>
      <c r="BM11" s="253" t="s">
        <v>1301</v>
      </c>
      <c r="BN11" s="253" t="s">
        <v>1301</v>
      </c>
      <c r="BO11" s="253" t="s">
        <v>1301</v>
      </c>
      <c r="BP11" s="253" t="s">
        <v>1301</v>
      </c>
      <c r="BQ11" s="253" t="s">
        <v>1301</v>
      </c>
      <c r="BR11" s="253" t="s">
        <v>1301</v>
      </c>
      <c r="BS11" s="253" t="s">
        <v>1301</v>
      </c>
      <c r="BT11" s="253" t="s">
        <v>1301</v>
      </c>
      <c r="BU11" s="253" t="s">
        <v>1301</v>
      </c>
      <c r="BV11" s="253" t="s">
        <v>1301</v>
      </c>
    </row>
    <row r="12" spans="1:74" ht="11.1" customHeight="1" x14ac:dyDescent="0.2">
      <c r="A12" s="162" t="s">
        <v>357</v>
      </c>
      <c r="B12" s="173" t="s">
        <v>344</v>
      </c>
      <c r="C12" s="253">
        <v>1.65</v>
      </c>
      <c r="D12" s="253">
        <v>1.34</v>
      </c>
      <c r="E12" s="253">
        <v>0.3</v>
      </c>
      <c r="F12" s="253">
        <v>0.2</v>
      </c>
      <c r="G12" s="253">
        <v>0.2</v>
      </c>
      <c r="H12" s="253">
        <v>0.1</v>
      </c>
      <c r="I12" s="253">
        <v>0.1</v>
      </c>
      <c r="J12" s="253">
        <v>0</v>
      </c>
      <c r="K12" s="253">
        <v>0.1</v>
      </c>
      <c r="L12" s="253">
        <v>0.3</v>
      </c>
      <c r="M12" s="253">
        <v>0.55000000000000004</v>
      </c>
      <c r="N12" s="253">
        <v>0.8</v>
      </c>
      <c r="O12" s="253">
        <v>1</v>
      </c>
      <c r="P12" s="253">
        <v>1.2</v>
      </c>
      <c r="Q12" s="253">
        <v>1.35</v>
      </c>
      <c r="R12" s="253">
        <v>1.4</v>
      </c>
      <c r="S12" s="253">
        <v>1.4</v>
      </c>
      <c r="T12" s="253">
        <v>1.4</v>
      </c>
      <c r="U12" s="253">
        <v>1.4</v>
      </c>
      <c r="V12" s="253">
        <v>1.45</v>
      </c>
      <c r="W12" s="253">
        <v>1.5</v>
      </c>
      <c r="X12" s="253">
        <v>1.5</v>
      </c>
      <c r="Y12" s="253">
        <v>1.45</v>
      </c>
      <c r="Z12" s="253">
        <v>1.35</v>
      </c>
      <c r="AA12" s="253">
        <v>1.35</v>
      </c>
      <c r="AB12" s="253">
        <v>1.4</v>
      </c>
      <c r="AC12" s="253">
        <v>1.35</v>
      </c>
      <c r="AD12" s="253">
        <v>1.45</v>
      </c>
      <c r="AE12" s="253">
        <v>1.42</v>
      </c>
      <c r="AF12" s="253">
        <v>1.1299999999999999</v>
      </c>
      <c r="AG12" s="253">
        <v>1</v>
      </c>
      <c r="AH12" s="253">
        <v>0.59</v>
      </c>
      <c r="AI12" s="253">
        <v>0.36</v>
      </c>
      <c r="AJ12" s="253">
        <v>0.55000000000000004</v>
      </c>
      <c r="AK12" s="253">
        <v>0.22</v>
      </c>
      <c r="AL12" s="253">
        <v>0.23</v>
      </c>
      <c r="AM12" s="253">
        <v>0.51</v>
      </c>
      <c r="AN12" s="253">
        <v>0.38</v>
      </c>
      <c r="AO12" s="253">
        <v>0.25</v>
      </c>
      <c r="AP12" s="253">
        <v>0.21</v>
      </c>
      <c r="AQ12" s="253">
        <v>0.23</v>
      </c>
      <c r="AR12" s="253">
        <v>0.23499999999999999</v>
      </c>
      <c r="AS12" s="253">
        <v>0.435</v>
      </c>
      <c r="AT12" s="253">
        <v>0.53</v>
      </c>
      <c r="AU12" s="253">
        <v>0.78500000000000003</v>
      </c>
      <c r="AV12" s="253">
        <v>0.95</v>
      </c>
      <c r="AW12" s="253">
        <v>0.61499999999999999</v>
      </c>
      <c r="AX12" s="253">
        <v>0.51</v>
      </c>
      <c r="AY12" s="253">
        <v>0.37</v>
      </c>
      <c r="AZ12" s="253">
        <v>0.36</v>
      </c>
      <c r="BA12" s="253">
        <v>0.47499999999999998</v>
      </c>
      <c r="BB12" s="253">
        <v>0.505</v>
      </c>
      <c r="BC12" s="253">
        <v>0.43</v>
      </c>
      <c r="BD12" s="253">
        <v>0.41</v>
      </c>
      <c r="BE12" s="253">
        <v>0.4</v>
      </c>
      <c r="BF12" s="253">
        <v>0.36</v>
      </c>
      <c r="BG12" s="253">
        <v>0.375</v>
      </c>
      <c r="BH12" s="253">
        <v>0.43</v>
      </c>
      <c r="BI12" s="410" t="s">
        <v>1301</v>
      </c>
      <c r="BJ12" s="253" t="s">
        <v>1301</v>
      </c>
      <c r="BK12" s="253" t="s">
        <v>1301</v>
      </c>
      <c r="BL12" s="253" t="s">
        <v>1301</v>
      </c>
      <c r="BM12" s="253" t="s">
        <v>1301</v>
      </c>
      <c r="BN12" s="253" t="s">
        <v>1301</v>
      </c>
      <c r="BO12" s="253" t="s">
        <v>1301</v>
      </c>
      <c r="BP12" s="253" t="s">
        <v>1301</v>
      </c>
      <c r="BQ12" s="253" t="s">
        <v>1301</v>
      </c>
      <c r="BR12" s="253" t="s">
        <v>1301</v>
      </c>
      <c r="BS12" s="253" t="s">
        <v>1301</v>
      </c>
      <c r="BT12" s="253" t="s">
        <v>1301</v>
      </c>
      <c r="BU12" s="253" t="s">
        <v>1301</v>
      </c>
      <c r="BV12" s="253" t="s">
        <v>1301</v>
      </c>
    </row>
    <row r="13" spans="1:74" ht="11.1" customHeight="1" x14ac:dyDescent="0.2">
      <c r="A13" s="162" t="s">
        <v>358</v>
      </c>
      <c r="B13" s="173" t="s">
        <v>345</v>
      </c>
      <c r="C13" s="253">
        <v>2.1800000000000002</v>
      </c>
      <c r="D13" s="253">
        <v>2.17</v>
      </c>
      <c r="E13" s="253">
        <v>2.0499999999999998</v>
      </c>
      <c r="F13" s="253">
        <v>2.1</v>
      </c>
      <c r="G13" s="253">
        <v>2.17</v>
      </c>
      <c r="H13" s="253">
        <v>2.17</v>
      </c>
      <c r="I13" s="253">
        <v>2.17</v>
      </c>
      <c r="J13" s="253">
        <v>2.2000000000000002</v>
      </c>
      <c r="K13" s="253">
        <v>2.2000000000000002</v>
      </c>
      <c r="L13" s="253">
        <v>2</v>
      </c>
      <c r="M13" s="253">
        <v>2.1</v>
      </c>
      <c r="N13" s="253">
        <v>2</v>
      </c>
      <c r="O13" s="253">
        <v>2.1</v>
      </c>
      <c r="P13" s="253">
        <v>2.15</v>
      </c>
      <c r="Q13" s="253">
        <v>2.1</v>
      </c>
      <c r="R13" s="253">
        <v>2.2000000000000002</v>
      </c>
      <c r="S13" s="253">
        <v>2.15</v>
      </c>
      <c r="T13" s="253">
        <v>2.15</v>
      </c>
      <c r="U13" s="253">
        <v>2.15</v>
      </c>
      <c r="V13" s="253">
        <v>2.2000000000000002</v>
      </c>
      <c r="W13" s="253">
        <v>2.0499999999999998</v>
      </c>
      <c r="X13" s="253">
        <v>1.95</v>
      </c>
      <c r="Y13" s="253">
        <v>1.9</v>
      </c>
      <c r="Z13" s="253">
        <v>2.1</v>
      </c>
      <c r="AA13" s="253">
        <v>2</v>
      </c>
      <c r="AB13" s="253">
        <v>1.9</v>
      </c>
      <c r="AC13" s="253">
        <v>2</v>
      </c>
      <c r="AD13" s="253">
        <v>1.98</v>
      </c>
      <c r="AE13" s="253">
        <v>2</v>
      </c>
      <c r="AF13" s="253">
        <v>1.85</v>
      </c>
      <c r="AG13" s="253">
        <v>1.98</v>
      </c>
      <c r="AH13" s="253">
        <v>1.95</v>
      </c>
      <c r="AI13" s="253">
        <v>2</v>
      </c>
      <c r="AJ13" s="253">
        <v>1.95</v>
      </c>
      <c r="AK13" s="253">
        <v>1.85</v>
      </c>
      <c r="AL13" s="253">
        <v>1.93</v>
      </c>
      <c r="AM13" s="253">
        <v>2.0499999999999998</v>
      </c>
      <c r="AN13" s="253">
        <v>2</v>
      </c>
      <c r="AO13" s="253">
        <v>1.95</v>
      </c>
      <c r="AP13" s="253">
        <v>2</v>
      </c>
      <c r="AQ13" s="253">
        <v>1.9</v>
      </c>
      <c r="AR13" s="253">
        <v>2</v>
      </c>
      <c r="AS13" s="253">
        <v>2.0499999999999998</v>
      </c>
      <c r="AT13" s="253">
        <v>2.1</v>
      </c>
      <c r="AU13" s="253">
        <v>2.0499999999999998</v>
      </c>
      <c r="AV13" s="253">
        <v>1.9</v>
      </c>
      <c r="AW13" s="253">
        <v>2.02</v>
      </c>
      <c r="AX13" s="253">
        <v>2.02</v>
      </c>
      <c r="AY13" s="253">
        <v>2.0499999999999998</v>
      </c>
      <c r="AZ13" s="253">
        <v>2.0499999999999998</v>
      </c>
      <c r="BA13" s="253">
        <v>2</v>
      </c>
      <c r="BB13" s="253">
        <v>2.1</v>
      </c>
      <c r="BC13" s="253">
        <v>1.75</v>
      </c>
      <c r="BD13" s="253">
        <v>1.8</v>
      </c>
      <c r="BE13" s="253">
        <v>1.85</v>
      </c>
      <c r="BF13" s="253">
        <v>1.95</v>
      </c>
      <c r="BG13" s="253">
        <v>1.95</v>
      </c>
      <c r="BH13" s="253">
        <v>1.95</v>
      </c>
      <c r="BI13" s="410" t="s">
        <v>1301</v>
      </c>
      <c r="BJ13" s="253" t="s">
        <v>1301</v>
      </c>
      <c r="BK13" s="253" t="s">
        <v>1301</v>
      </c>
      <c r="BL13" s="253" t="s">
        <v>1301</v>
      </c>
      <c r="BM13" s="253" t="s">
        <v>1301</v>
      </c>
      <c r="BN13" s="253" t="s">
        <v>1301</v>
      </c>
      <c r="BO13" s="253" t="s">
        <v>1301</v>
      </c>
      <c r="BP13" s="253" t="s">
        <v>1301</v>
      </c>
      <c r="BQ13" s="253" t="s">
        <v>1301</v>
      </c>
      <c r="BR13" s="253" t="s">
        <v>1301</v>
      </c>
      <c r="BS13" s="253" t="s">
        <v>1301</v>
      </c>
      <c r="BT13" s="253" t="s">
        <v>1301</v>
      </c>
      <c r="BU13" s="253" t="s">
        <v>1301</v>
      </c>
      <c r="BV13" s="253" t="s">
        <v>1301</v>
      </c>
    </row>
    <row r="14" spans="1:74" ht="11.1" customHeight="1" x14ac:dyDescent="0.2">
      <c r="A14" s="162" t="s">
        <v>359</v>
      </c>
      <c r="B14" s="173" t="s">
        <v>346</v>
      </c>
      <c r="C14" s="253">
        <v>0.85</v>
      </c>
      <c r="D14" s="253">
        <v>0.85</v>
      </c>
      <c r="E14" s="253">
        <v>0.85</v>
      </c>
      <c r="F14" s="253">
        <v>0.85</v>
      </c>
      <c r="G14" s="253">
        <v>0.85</v>
      </c>
      <c r="H14" s="253">
        <v>0.85</v>
      </c>
      <c r="I14" s="253">
        <v>0.85</v>
      </c>
      <c r="J14" s="253">
        <v>0.85</v>
      </c>
      <c r="K14" s="253">
        <v>0.85</v>
      </c>
      <c r="L14" s="253">
        <v>0.85</v>
      </c>
      <c r="M14" s="253">
        <v>0.85</v>
      </c>
      <c r="N14" s="253">
        <v>0.85</v>
      </c>
      <c r="O14" s="253">
        <v>0.85</v>
      </c>
      <c r="P14" s="253">
        <v>0.85</v>
      </c>
      <c r="Q14" s="253">
        <v>0.75</v>
      </c>
      <c r="R14" s="253">
        <v>0.74</v>
      </c>
      <c r="S14" s="253">
        <v>0.73</v>
      </c>
      <c r="T14" s="253">
        <v>0.73</v>
      </c>
      <c r="U14" s="253">
        <v>0.73</v>
      </c>
      <c r="V14" s="253">
        <v>0.73</v>
      </c>
      <c r="W14" s="253">
        <v>0.73</v>
      </c>
      <c r="X14" s="253">
        <v>0.73</v>
      </c>
      <c r="Y14" s="253">
        <v>0.73</v>
      </c>
      <c r="Z14" s="253">
        <v>0.73</v>
      </c>
      <c r="AA14" s="253">
        <v>0.73</v>
      </c>
      <c r="AB14" s="253">
        <v>0.73</v>
      </c>
      <c r="AC14" s="253">
        <v>0.73</v>
      </c>
      <c r="AD14" s="253">
        <v>0.73</v>
      </c>
      <c r="AE14" s="253">
        <v>0.73</v>
      </c>
      <c r="AF14" s="253">
        <v>0.73</v>
      </c>
      <c r="AG14" s="253">
        <v>0.73</v>
      </c>
      <c r="AH14" s="253">
        <v>0.73</v>
      </c>
      <c r="AI14" s="253">
        <v>0.73</v>
      </c>
      <c r="AJ14" s="253">
        <v>0.73</v>
      </c>
      <c r="AK14" s="253">
        <v>0.73</v>
      </c>
      <c r="AL14" s="253">
        <v>0.73</v>
      </c>
      <c r="AM14" s="253">
        <v>0.74</v>
      </c>
      <c r="AN14" s="253">
        <v>0.74</v>
      </c>
      <c r="AO14" s="253">
        <v>0.74</v>
      </c>
      <c r="AP14" s="253">
        <v>0.73</v>
      </c>
      <c r="AQ14" s="253">
        <v>0.73</v>
      </c>
      <c r="AR14" s="253">
        <v>0.73</v>
      </c>
      <c r="AS14" s="253">
        <v>0.73</v>
      </c>
      <c r="AT14" s="253">
        <v>0.73</v>
      </c>
      <c r="AU14" s="253">
        <v>0.69</v>
      </c>
      <c r="AV14" s="253">
        <v>0.69</v>
      </c>
      <c r="AW14" s="253">
        <v>0.68</v>
      </c>
      <c r="AX14" s="253">
        <v>0.68</v>
      </c>
      <c r="AY14" s="253">
        <v>0.68</v>
      </c>
      <c r="AZ14" s="253">
        <v>0.68</v>
      </c>
      <c r="BA14" s="253">
        <v>0.68</v>
      </c>
      <c r="BB14" s="253">
        <v>0.68</v>
      </c>
      <c r="BC14" s="253">
        <v>0.68</v>
      </c>
      <c r="BD14" s="253">
        <v>0.68</v>
      </c>
      <c r="BE14" s="253">
        <v>0.68</v>
      </c>
      <c r="BF14" s="253">
        <v>0.68</v>
      </c>
      <c r="BG14" s="253">
        <v>0.68</v>
      </c>
      <c r="BH14" s="253">
        <v>0.68</v>
      </c>
      <c r="BI14" s="410" t="s">
        <v>1301</v>
      </c>
      <c r="BJ14" s="253" t="s">
        <v>1301</v>
      </c>
      <c r="BK14" s="253" t="s">
        <v>1301</v>
      </c>
      <c r="BL14" s="253" t="s">
        <v>1301</v>
      </c>
      <c r="BM14" s="253" t="s">
        <v>1301</v>
      </c>
      <c r="BN14" s="253" t="s">
        <v>1301</v>
      </c>
      <c r="BO14" s="253" t="s">
        <v>1301</v>
      </c>
      <c r="BP14" s="253" t="s">
        <v>1301</v>
      </c>
      <c r="BQ14" s="253" t="s">
        <v>1301</v>
      </c>
      <c r="BR14" s="253" t="s">
        <v>1301</v>
      </c>
      <c r="BS14" s="253" t="s">
        <v>1301</v>
      </c>
      <c r="BT14" s="253" t="s">
        <v>1301</v>
      </c>
      <c r="BU14" s="253" t="s">
        <v>1301</v>
      </c>
      <c r="BV14" s="253" t="s">
        <v>1301</v>
      </c>
    </row>
    <row r="15" spans="1:74" ht="11.1" customHeight="1" x14ac:dyDescent="0.2">
      <c r="A15" s="162" t="s">
        <v>360</v>
      </c>
      <c r="B15" s="173" t="s">
        <v>347</v>
      </c>
      <c r="C15" s="253">
        <v>9.1</v>
      </c>
      <c r="D15" s="253">
        <v>9.1</v>
      </c>
      <c r="E15" s="253">
        <v>8.9</v>
      </c>
      <c r="F15" s="253">
        <v>8.9</v>
      </c>
      <c r="G15" s="253">
        <v>8.9</v>
      </c>
      <c r="H15" s="253">
        <v>9.6</v>
      </c>
      <c r="I15" s="253">
        <v>9.8000000000000007</v>
      </c>
      <c r="J15" s="253">
        <v>9.9</v>
      </c>
      <c r="K15" s="253">
        <v>9.6999999999999993</v>
      </c>
      <c r="L15" s="253">
        <v>9.5</v>
      </c>
      <c r="M15" s="253">
        <v>9.8000000000000007</v>
      </c>
      <c r="N15" s="253">
        <v>9.8000000000000007</v>
      </c>
      <c r="O15" s="253">
        <v>9.8000000000000007</v>
      </c>
      <c r="P15" s="253">
        <v>10</v>
      </c>
      <c r="Q15" s="253">
        <v>9.99</v>
      </c>
      <c r="R15" s="253">
        <v>9.89</v>
      </c>
      <c r="S15" s="253">
        <v>9.69</v>
      </c>
      <c r="T15" s="253">
        <v>9.98</v>
      </c>
      <c r="U15" s="253">
        <v>9.9749999999999996</v>
      </c>
      <c r="V15" s="253">
        <v>9.9749999999999996</v>
      </c>
      <c r="W15" s="253">
        <v>9.76</v>
      </c>
      <c r="X15" s="253">
        <v>9.76</v>
      </c>
      <c r="Y15" s="253">
        <v>9.5</v>
      </c>
      <c r="Z15" s="253">
        <v>9.1999999999999993</v>
      </c>
      <c r="AA15" s="253">
        <v>9.1</v>
      </c>
      <c r="AB15" s="253">
        <v>9.1</v>
      </c>
      <c r="AC15" s="253">
        <v>9.1</v>
      </c>
      <c r="AD15" s="253">
        <v>9.4</v>
      </c>
      <c r="AE15" s="253">
        <v>9.6</v>
      </c>
      <c r="AF15" s="253">
        <v>9.8000000000000007</v>
      </c>
      <c r="AG15" s="253">
        <v>10</v>
      </c>
      <c r="AH15" s="253">
        <v>10.199999999999999</v>
      </c>
      <c r="AI15" s="253">
        <v>10.1</v>
      </c>
      <c r="AJ15" s="253">
        <v>9.8000000000000007</v>
      </c>
      <c r="AK15" s="253">
        <v>9.8000000000000007</v>
      </c>
      <c r="AL15" s="253">
        <v>9.8000000000000007</v>
      </c>
      <c r="AM15" s="253">
        <v>9.9</v>
      </c>
      <c r="AN15" s="253">
        <v>9.85</v>
      </c>
      <c r="AO15" s="253">
        <v>9.65</v>
      </c>
      <c r="AP15" s="253">
        <v>9.65</v>
      </c>
      <c r="AQ15" s="253">
        <v>9.65</v>
      </c>
      <c r="AR15" s="253">
        <v>9.65</v>
      </c>
      <c r="AS15" s="253">
        <v>9.8000000000000007</v>
      </c>
      <c r="AT15" s="253">
        <v>9.6999999999999993</v>
      </c>
      <c r="AU15" s="253">
        <v>9.6</v>
      </c>
      <c r="AV15" s="253">
        <v>9.6999999999999993</v>
      </c>
      <c r="AW15" s="253">
        <v>9.6</v>
      </c>
      <c r="AX15" s="253">
        <v>9.6</v>
      </c>
      <c r="AY15" s="253">
        <v>9.6</v>
      </c>
      <c r="AZ15" s="253">
        <v>9.6999999999999993</v>
      </c>
      <c r="BA15" s="253">
        <v>9.9</v>
      </c>
      <c r="BB15" s="253">
        <v>9.9</v>
      </c>
      <c r="BC15" s="253">
        <v>10.1</v>
      </c>
      <c r="BD15" s="253">
        <v>10.199999999999999</v>
      </c>
      <c r="BE15" s="253">
        <v>10.25</v>
      </c>
      <c r="BF15" s="253">
        <v>10.3</v>
      </c>
      <c r="BG15" s="253">
        <v>10.199999999999999</v>
      </c>
      <c r="BH15" s="253">
        <v>10.1</v>
      </c>
      <c r="BI15" s="410" t="s">
        <v>1301</v>
      </c>
      <c r="BJ15" s="253" t="s">
        <v>1301</v>
      </c>
      <c r="BK15" s="253" t="s">
        <v>1301</v>
      </c>
      <c r="BL15" s="253" t="s">
        <v>1301</v>
      </c>
      <c r="BM15" s="253" t="s">
        <v>1301</v>
      </c>
      <c r="BN15" s="253" t="s">
        <v>1301</v>
      </c>
      <c r="BO15" s="253" t="s">
        <v>1301</v>
      </c>
      <c r="BP15" s="253" t="s">
        <v>1301</v>
      </c>
      <c r="BQ15" s="253" t="s">
        <v>1301</v>
      </c>
      <c r="BR15" s="253" t="s">
        <v>1301</v>
      </c>
      <c r="BS15" s="253" t="s">
        <v>1301</v>
      </c>
      <c r="BT15" s="253" t="s">
        <v>1301</v>
      </c>
      <c r="BU15" s="253" t="s">
        <v>1301</v>
      </c>
      <c r="BV15" s="253" t="s">
        <v>1301</v>
      </c>
    </row>
    <row r="16" spans="1:74" ht="11.1" customHeight="1" x14ac:dyDescent="0.2">
      <c r="A16" s="162" t="s">
        <v>361</v>
      </c>
      <c r="B16" s="173" t="s">
        <v>348</v>
      </c>
      <c r="C16" s="253">
        <v>2.4</v>
      </c>
      <c r="D16" s="253">
        <v>2.4</v>
      </c>
      <c r="E16" s="253">
        <v>2.5</v>
      </c>
      <c r="F16" s="253">
        <v>2.6</v>
      </c>
      <c r="G16" s="253">
        <v>2.6</v>
      </c>
      <c r="H16" s="253">
        <v>2.6</v>
      </c>
      <c r="I16" s="253">
        <v>2.6</v>
      </c>
      <c r="J16" s="253">
        <v>2.6</v>
      </c>
      <c r="K16" s="253">
        <v>2.6</v>
      </c>
      <c r="L16" s="253">
        <v>2.6</v>
      </c>
      <c r="M16" s="253">
        <v>2.6</v>
      </c>
      <c r="N16" s="253">
        <v>2.6</v>
      </c>
      <c r="O16" s="253">
        <v>2.6</v>
      </c>
      <c r="P16" s="253">
        <v>2.6</v>
      </c>
      <c r="Q16" s="253">
        <v>2.7</v>
      </c>
      <c r="R16" s="253">
        <v>2.7</v>
      </c>
      <c r="S16" s="253">
        <v>2.7</v>
      </c>
      <c r="T16" s="253">
        <v>2.7</v>
      </c>
      <c r="U16" s="253">
        <v>2.7</v>
      </c>
      <c r="V16" s="253">
        <v>2.7</v>
      </c>
      <c r="W16" s="253">
        <v>2.7</v>
      </c>
      <c r="X16" s="253">
        <v>2.7</v>
      </c>
      <c r="Y16" s="253">
        <v>2.7</v>
      </c>
      <c r="Z16" s="253">
        <v>2.7</v>
      </c>
      <c r="AA16" s="253">
        <v>2.7</v>
      </c>
      <c r="AB16" s="253">
        <v>2.7</v>
      </c>
      <c r="AC16" s="253">
        <v>2.7</v>
      </c>
      <c r="AD16" s="253">
        <v>2.7</v>
      </c>
      <c r="AE16" s="253">
        <v>2.7</v>
      </c>
      <c r="AF16" s="253">
        <v>2.7</v>
      </c>
      <c r="AG16" s="253">
        <v>2.7</v>
      </c>
      <c r="AH16" s="253">
        <v>2.7</v>
      </c>
      <c r="AI16" s="253">
        <v>2.7</v>
      </c>
      <c r="AJ16" s="253">
        <v>2.7</v>
      </c>
      <c r="AK16" s="253">
        <v>2.7</v>
      </c>
      <c r="AL16" s="253">
        <v>2.7</v>
      </c>
      <c r="AM16" s="253">
        <v>2.7</v>
      </c>
      <c r="AN16" s="253">
        <v>2.7</v>
      </c>
      <c r="AO16" s="253">
        <v>2.7</v>
      </c>
      <c r="AP16" s="253">
        <v>2.7</v>
      </c>
      <c r="AQ16" s="253">
        <v>2.7</v>
      </c>
      <c r="AR16" s="253">
        <v>2.7</v>
      </c>
      <c r="AS16" s="253">
        <v>2.7</v>
      </c>
      <c r="AT16" s="253">
        <v>2.7</v>
      </c>
      <c r="AU16" s="253">
        <v>2.7</v>
      </c>
      <c r="AV16" s="253">
        <v>2.7</v>
      </c>
      <c r="AW16" s="253">
        <v>2.7</v>
      </c>
      <c r="AX16" s="253">
        <v>2.7</v>
      </c>
      <c r="AY16" s="253">
        <v>2.7</v>
      </c>
      <c r="AZ16" s="253">
        <v>2.7</v>
      </c>
      <c r="BA16" s="253">
        <v>2.7</v>
      </c>
      <c r="BB16" s="253">
        <v>2.7</v>
      </c>
      <c r="BC16" s="253">
        <v>2.7</v>
      </c>
      <c r="BD16" s="253">
        <v>2.7</v>
      </c>
      <c r="BE16" s="253">
        <v>2.7</v>
      </c>
      <c r="BF16" s="253">
        <v>2.7</v>
      </c>
      <c r="BG16" s="253">
        <v>2.7</v>
      </c>
      <c r="BH16" s="253">
        <v>2.7</v>
      </c>
      <c r="BI16" s="410" t="s">
        <v>1301</v>
      </c>
      <c r="BJ16" s="253" t="s">
        <v>1301</v>
      </c>
      <c r="BK16" s="253" t="s">
        <v>1301</v>
      </c>
      <c r="BL16" s="253" t="s">
        <v>1301</v>
      </c>
      <c r="BM16" s="253" t="s">
        <v>1301</v>
      </c>
      <c r="BN16" s="253" t="s">
        <v>1301</v>
      </c>
      <c r="BO16" s="253" t="s">
        <v>1301</v>
      </c>
      <c r="BP16" s="253" t="s">
        <v>1301</v>
      </c>
      <c r="BQ16" s="253" t="s">
        <v>1301</v>
      </c>
      <c r="BR16" s="253" t="s">
        <v>1301</v>
      </c>
      <c r="BS16" s="253" t="s">
        <v>1301</v>
      </c>
      <c r="BT16" s="253" t="s">
        <v>1301</v>
      </c>
      <c r="BU16" s="253" t="s">
        <v>1301</v>
      </c>
      <c r="BV16" s="253" t="s">
        <v>1301</v>
      </c>
    </row>
    <row r="17" spans="1:74" ht="11.1" customHeight="1" x14ac:dyDescent="0.2">
      <c r="A17" s="162" t="s">
        <v>362</v>
      </c>
      <c r="B17" s="173" t="s">
        <v>349</v>
      </c>
      <c r="C17" s="253">
        <v>2.4</v>
      </c>
      <c r="D17" s="253">
        <v>2.4</v>
      </c>
      <c r="E17" s="253">
        <v>2.4</v>
      </c>
      <c r="F17" s="253">
        <v>2.4</v>
      </c>
      <c r="G17" s="253">
        <v>2.4</v>
      </c>
      <c r="H17" s="253">
        <v>2.4</v>
      </c>
      <c r="I17" s="253">
        <v>2.4</v>
      </c>
      <c r="J17" s="253">
        <v>2.4</v>
      </c>
      <c r="K17" s="253">
        <v>2.4</v>
      </c>
      <c r="L17" s="253">
        <v>2.4</v>
      </c>
      <c r="M17" s="253">
        <v>2.4</v>
      </c>
      <c r="N17" s="253">
        <v>2.4</v>
      </c>
      <c r="O17" s="253">
        <v>2.4</v>
      </c>
      <c r="P17" s="253">
        <v>2.4</v>
      </c>
      <c r="Q17" s="253">
        <v>2.4</v>
      </c>
      <c r="R17" s="253">
        <v>2.4</v>
      </c>
      <c r="S17" s="253">
        <v>2.4</v>
      </c>
      <c r="T17" s="253">
        <v>2.4</v>
      </c>
      <c r="U17" s="253">
        <v>2.4</v>
      </c>
      <c r="V17" s="253">
        <v>2.4</v>
      </c>
      <c r="W17" s="253">
        <v>2.4</v>
      </c>
      <c r="X17" s="253">
        <v>2.4</v>
      </c>
      <c r="Y17" s="253">
        <v>2.4</v>
      </c>
      <c r="Z17" s="253">
        <v>2.4</v>
      </c>
      <c r="AA17" s="253">
        <v>2.4</v>
      </c>
      <c r="AB17" s="253">
        <v>2.4</v>
      </c>
      <c r="AC17" s="253">
        <v>2.4</v>
      </c>
      <c r="AD17" s="253">
        <v>2.4</v>
      </c>
      <c r="AE17" s="253">
        <v>2.4</v>
      </c>
      <c r="AF17" s="253">
        <v>2.4</v>
      </c>
      <c r="AG17" s="253">
        <v>2.4</v>
      </c>
      <c r="AH17" s="253">
        <v>2.4</v>
      </c>
      <c r="AI17" s="253">
        <v>2.4</v>
      </c>
      <c r="AJ17" s="253">
        <v>2.4</v>
      </c>
      <c r="AK17" s="253">
        <v>2.4</v>
      </c>
      <c r="AL17" s="253">
        <v>2.4</v>
      </c>
      <c r="AM17" s="253">
        <v>2.4</v>
      </c>
      <c r="AN17" s="253">
        <v>2.4</v>
      </c>
      <c r="AO17" s="253">
        <v>2.4</v>
      </c>
      <c r="AP17" s="253">
        <v>2.4</v>
      </c>
      <c r="AQ17" s="253">
        <v>2.4</v>
      </c>
      <c r="AR17" s="253">
        <v>2.4</v>
      </c>
      <c r="AS17" s="253">
        <v>2.4</v>
      </c>
      <c r="AT17" s="253">
        <v>2.4</v>
      </c>
      <c r="AU17" s="253">
        <v>2.4</v>
      </c>
      <c r="AV17" s="253">
        <v>2.4</v>
      </c>
      <c r="AW17" s="253">
        <v>2.4</v>
      </c>
      <c r="AX17" s="253">
        <v>2.4</v>
      </c>
      <c r="AY17" s="253">
        <v>2.4</v>
      </c>
      <c r="AZ17" s="253">
        <v>2.4</v>
      </c>
      <c r="BA17" s="253">
        <v>2.4</v>
      </c>
      <c r="BB17" s="253">
        <v>2.4</v>
      </c>
      <c r="BC17" s="253">
        <v>2.4</v>
      </c>
      <c r="BD17" s="253">
        <v>2.4</v>
      </c>
      <c r="BE17" s="253">
        <v>2.4</v>
      </c>
      <c r="BF17" s="253">
        <v>2.4</v>
      </c>
      <c r="BG17" s="253">
        <v>2.4</v>
      </c>
      <c r="BH17" s="253">
        <v>2.4</v>
      </c>
      <c r="BI17" s="410" t="s">
        <v>1301</v>
      </c>
      <c r="BJ17" s="253" t="s">
        <v>1301</v>
      </c>
      <c r="BK17" s="253" t="s">
        <v>1301</v>
      </c>
      <c r="BL17" s="253" t="s">
        <v>1301</v>
      </c>
      <c r="BM17" s="253" t="s">
        <v>1301</v>
      </c>
      <c r="BN17" s="253" t="s">
        <v>1301</v>
      </c>
      <c r="BO17" s="253" t="s">
        <v>1301</v>
      </c>
      <c r="BP17" s="253" t="s">
        <v>1301</v>
      </c>
      <c r="BQ17" s="253" t="s">
        <v>1301</v>
      </c>
      <c r="BR17" s="253" t="s">
        <v>1301</v>
      </c>
      <c r="BS17" s="253" t="s">
        <v>1301</v>
      </c>
      <c r="BT17" s="253" t="s">
        <v>1301</v>
      </c>
      <c r="BU17" s="253" t="s">
        <v>1301</v>
      </c>
      <c r="BV17" s="253" t="s">
        <v>1301</v>
      </c>
    </row>
    <row r="18" spans="1:74" ht="11.1" customHeight="1" x14ac:dyDescent="0.2">
      <c r="A18" s="162" t="s">
        <v>324</v>
      </c>
      <c r="B18" s="173" t="s">
        <v>89</v>
      </c>
      <c r="C18" s="253">
        <v>30.650247</v>
      </c>
      <c r="D18" s="253">
        <v>30.238897789999999</v>
      </c>
      <c r="E18" s="253">
        <v>29.070989770000001</v>
      </c>
      <c r="F18" s="253">
        <v>29.173682209999999</v>
      </c>
      <c r="G18" s="253">
        <v>29.18732597</v>
      </c>
      <c r="H18" s="253">
        <v>29.834878230000001</v>
      </c>
      <c r="I18" s="253">
        <v>30.081520000000001</v>
      </c>
      <c r="J18" s="253">
        <v>30.215472999999999</v>
      </c>
      <c r="K18" s="253">
        <v>30.265823999999999</v>
      </c>
      <c r="L18" s="253">
        <v>29.971522</v>
      </c>
      <c r="M18" s="253">
        <v>30.774118000000001</v>
      </c>
      <c r="N18" s="253">
        <v>30.820601</v>
      </c>
      <c r="O18" s="253">
        <v>31.023928000000002</v>
      </c>
      <c r="P18" s="253">
        <v>31.372857</v>
      </c>
      <c r="Q18" s="253">
        <v>31.399346000000001</v>
      </c>
      <c r="R18" s="253">
        <v>31.630374</v>
      </c>
      <c r="S18" s="253">
        <v>31.202839000000001</v>
      </c>
      <c r="T18" s="253">
        <v>31.311696999999999</v>
      </c>
      <c r="U18" s="253">
        <v>31.207961999999998</v>
      </c>
      <c r="V18" s="253">
        <v>31.462012999999999</v>
      </c>
      <c r="W18" s="253">
        <v>31.126446999999999</v>
      </c>
      <c r="X18" s="253">
        <v>30.752865</v>
      </c>
      <c r="Y18" s="253">
        <v>30.564315000000001</v>
      </c>
      <c r="Z18" s="253">
        <v>30.263365239999999</v>
      </c>
      <c r="AA18" s="253">
        <v>30.065335000000001</v>
      </c>
      <c r="AB18" s="253">
        <v>29.965861</v>
      </c>
      <c r="AC18" s="253">
        <v>30.114235000000001</v>
      </c>
      <c r="AD18" s="253">
        <v>30.570727000000002</v>
      </c>
      <c r="AE18" s="253">
        <v>30.701508</v>
      </c>
      <c r="AF18" s="253">
        <v>30.469040880000001</v>
      </c>
      <c r="AG18" s="253">
        <v>30.595288</v>
      </c>
      <c r="AH18" s="253">
        <v>30.516655</v>
      </c>
      <c r="AI18" s="253">
        <v>29.825119000000001</v>
      </c>
      <c r="AJ18" s="253">
        <v>29.809885999999999</v>
      </c>
      <c r="AK18" s="253">
        <v>29.304998000000001</v>
      </c>
      <c r="AL18" s="253">
        <v>29.488233999999999</v>
      </c>
      <c r="AM18" s="253">
        <v>30.100138000000001</v>
      </c>
      <c r="AN18" s="253">
        <v>30.240794000000001</v>
      </c>
      <c r="AO18" s="253">
        <v>29.706614999999999</v>
      </c>
      <c r="AP18" s="253">
        <v>29.755195000000001</v>
      </c>
      <c r="AQ18" s="253">
        <v>29.634281999999999</v>
      </c>
      <c r="AR18" s="253">
        <v>29.720274</v>
      </c>
      <c r="AS18" s="253">
        <v>30.043309990000001</v>
      </c>
      <c r="AT18" s="253">
        <v>30.218333999999999</v>
      </c>
      <c r="AU18" s="253">
        <v>30.575859000000001</v>
      </c>
      <c r="AV18" s="253">
        <v>30.597185</v>
      </c>
      <c r="AW18" s="253">
        <v>30.127816790000001</v>
      </c>
      <c r="AX18" s="253">
        <v>30.291074999999999</v>
      </c>
      <c r="AY18" s="253">
        <v>30.057715000000002</v>
      </c>
      <c r="AZ18" s="253">
        <v>30.093126000000002</v>
      </c>
      <c r="BA18" s="253">
        <v>30.70777</v>
      </c>
      <c r="BB18" s="253">
        <v>30.918894000000002</v>
      </c>
      <c r="BC18" s="253">
        <v>30.783200000000001</v>
      </c>
      <c r="BD18" s="253">
        <v>31.280999999999999</v>
      </c>
      <c r="BE18" s="253">
        <v>31.347799999999999</v>
      </c>
      <c r="BF18" s="253">
        <v>31.427099999999999</v>
      </c>
      <c r="BG18" s="253">
        <v>31.407468900000001</v>
      </c>
      <c r="BH18" s="253">
        <v>31.0289012</v>
      </c>
      <c r="BI18" s="410">
        <v>31.254618799999999</v>
      </c>
      <c r="BJ18" s="410">
        <v>31.162883099999998</v>
      </c>
      <c r="BK18" s="410">
        <v>30.741084799999999</v>
      </c>
      <c r="BL18" s="410">
        <v>30.746374400000001</v>
      </c>
      <c r="BM18" s="410">
        <v>30.7560672</v>
      </c>
      <c r="BN18" s="410">
        <v>30.7610496</v>
      </c>
      <c r="BO18" s="410">
        <v>31.016236800000001</v>
      </c>
      <c r="BP18" s="410">
        <v>31.173984000000001</v>
      </c>
      <c r="BQ18" s="410">
        <v>31.430707200000001</v>
      </c>
      <c r="BR18" s="410">
        <v>31.589990400000001</v>
      </c>
      <c r="BS18" s="410">
        <v>31.625968153999999</v>
      </c>
      <c r="BT18" s="410">
        <v>31.542554829</v>
      </c>
      <c r="BU18" s="410">
        <v>31.458409651</v>
      </c>
      <c r="BV18" s="410">
        <v>31.366632293999999</v>
      </c>
    </row>
    <row r="19" spans="1:74" ht="11.1" customHeight="1" x14ac:dyDescent="0.2">
      <c r="C19" s="481"/>
      <c r="D19" s="224"/>
      <c r="E19" s="224"/>
      <c r="F19" s="224"/>
      <c r="G19" s="224"/>
      <c r="H19" s="224"/>
      <c r="I19" s="224"/>
      <c r="J19" s="224"/>
      <c r="K19" s="224"/>
      <c r="L19" s="224"/>
      <c r="M19" s="224"/>
      <c r="N19" s="224"/>
      <c r="O19" s="224"/>
      <c r="P19" s="224"/>
      <c r="Q19" s="224"/>
      <c r="R19" s="224"/>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224"/>
      <c r="AQ19" s="224"/>
      <c r="AR19" s="224"/>
      <c r="AS19" s="224"/>
      <c r="AT19" s="224"/>
      <c r="AU19" s="224"/>
      <c r="AV19" s="224"/>
      <c r="AW19" s="224"/>
      <c r="AX19" s="224"/>
      <c r="AY19" s="649"/>
      <c r="AZ19" s="649"/>
      <c r="BA19" s="649"/>
      <c r="BB19" s="649"/>
      <c r="BC19" s="649"/>
      <c r="BD19" s="649"/>
      <c r="BE19" s="649"/>
      <c r="BF19" s="649"/>
      <c r="BG19" s="649"/>
      <c r="BH19" s="649"/>
      <c r="BI19" s="493"/>
      <c r="BJ19" s="493"/>
      <c r="BK19" s="493"/>
      <c r="BL19" s="493"/>
      <c r="BM19" s="493"/>
      <c r="BN19" s="493"/>
      <c r="BO19" s="493"/>
      <c r="BP19" s="493"/>
      <c r="BQ19" s="493"/>
      <c r="BR19" s="493"/>
      <c r="BS19" s="493"/>
      <c r="BT19" s="493"/>
      <c r="BU19" s="493"/>
      <c r="BV19" s="493"/>
    </row>
    <row r="20" spans="1:74" ht="11.1" customHeight="1" x14ac:dyDescent="0.2">
      <c r="A20" s="162" t="s">
        <v>538</v>
      </c>
      <c r="B20" s="172" t="s">
        <v>352</v>
      </c>
      <c r="C20" s="253">
        <v>6.0765051460999997</v>
      </c>
      <c r="D20" s="253">
        <v>6.0775051461</v>
      </c>
      <c r="E20" s="253">
        <v>5.9275051460999997</v>
      </c>
      <c r="F20" s="253">
        <v>5.9705051460999998</v>
      </c>
      <c r="G20" s="253">
        <v>5.9845051461000001</v>
      </c>
      <c r="H20" s="253">
        <v>5.9845051461000001</v>
      </c>
      <c r="I20" s="253">
        <v>5.9715051461000002</v>
      </c>
      <c r="J20" s="253">
        <v>5.9775051461000004</v>
      </c>
      <c r="K20" s="253">
        <v>5.9775051461000004</v>
      </c>
      <c r="L20" s="253">
        <v>6.0035051461000002</v>
      </c>
      <c r="M20" s="253">
        <v>6.0435051461000002</v>
      </c>
      <c r="N20" s="253">
        <v>6.0535051461</v>
      </c>
      <c r="O20" s="253">
        <v>6.2773301460999997</v>
      </c>
      <c r="P20" s="253">
        <v>6.2923301461000003</v>
      </c>
      <c r="Q20" s="253">
        <v>6.2873301461000004</v>
      </c>
      <c r="R20" s="253">
        <v>6.3423301461000001</v>
      </c>
      <c r="S20" s="253">
        <v>6.3373301461000002</v>
      </c>
      <c r="T20" s="253">
        <v>6.3363301460999999</v>
      </c>
      <c r="U20" s="253">
        <v>6.3693301461000003</v>
      </c>
      <c r="V20" s="253">
        <v>6.3703301460999997</v>
      </c>
      <c r="W20" s="253">
        <v>6.3813301460999998</v>
      </c>
      <c r="X20" s="253">
        <v>6.2633301461000004</v>
      </c>
      <c r="Y20" s="253">
        <v>6.3863301460999997</v>
      </c>
      <c r="Z20" s="253">
        <v>6.4083301461</v>
      </c>
      <c r="AA20" s="253">
        <v>6.2973301461000002</v>
      </c>
      <c r="AB20" s="253">
        <v>6.3343301461000001</v>
      </c>
      <c r="AC20" s="253">
        <v>6.3583301461000001</v>
      </c>
      <c r="AD20" s="253">
        <v>6.3333301460999998</v>
      </c>
      <c r="AE20" s="253">
        <v>6.2833301461</v>
      </c>
      <c r="AF20" s="253">
        <v>6.2683301461000003</v>
      </c>
      <c r="AG20" s="253">
        <v>6.3043301460999999</v>
      </c>
      <c r="AH20" s="253">
        <v>6.2753301461</v>
      </c>
      <c r="AI20" s="253">
        <v>6.2293301460999997</v>
      </c>
      <c r="AJ20" s="253">
        <v>6.2963301460999999</v>
      </c>
      <c r="AK20" s="253">
        <v>6.3083301461000003</v>
      </c>
      <c r="AL20" s="253">
        <v>6.2973301461000002</v>
      </c>
      <c r="AM20" s="253">
        <v>6.2383301461</v>
      </c>
      <c r="AN20" s="253">
        <v>6.2433301460999999</v>
      </c>
      <c r="AO20" s="253">
        <v>6.2683301461000003</v>
      </c>
      <c r="AP20" s="253">
        <v>6.2533301460999997</v>
      </c>
      <c r="AQ20" s="253">
        <v>6.2633301461000004</v>
      </c>
      <c r="AR20" s="253">
        <v>6.1933301461000001</v>
      </c>
      <c r="AS20" s="253">
        <v>6.1933301461000001</v>
      </c>
      <c r="AT20" s="253">
        <v>6.2433301460999999</v>
      </c>
      <c r="AU20" s="253">
        <v>6.2933301460999997</v>
      </c>
      <c r="AV20" s="253">
        <v>6.3433301460999996</v>
      </c>
      <c r="AW20" s="253">
        <v>6.3133301461000002</v>
      </c>
      <c r="AX20" s="253">
        <v>6.3133301461000002</v>
      </c>
      <c r="AY20" s="253">
        <v>6.3563301461000004</v>
      </c>
      <c r="AZ20" s="253">
        <v>6.3623301460999997</v>
      </c>
      <c r="BA20" s="253">
        <v>6.3713301461</v>
      </c>
      <c r="BB20" s="253">
        <v>6.3773301461000003</v>
      </c>
      <c r="BC20" s="253">
        <v>6.4206084123</v>
      </c>
      <c r="BD20" s="253">
        <v>6.4480551104000003</v>
      </c>
      <c r="BE20" s="253">
        <v>6.4644145303</v>
      </c>
      <c r="BF20" s="253">
        <v>6.4797999296000004</v>
      </c>
      <c r="BG20" s="253">
        <v>6.4955632593999999</v>
      </c>
      <c r="BH20" s="253">
        <v>6.5104526486000003</v>
      </c>
      <c r="BI20" s="410">
        <v>6.5263995504999999</v>
      </c>
      <c r="BJ20" s="410">
        <v>6.5422630763000003</v>
      </c>
      <c r="BK20" s="410">
        <v>6.5772120821</v>
      </c>
      <c r="BL20" s="410">
        <v>6.6029171913000004</v>
      </c>
      <c r="BM20" s="410">
        <v>6.6280632146</v>
      </c>
      <c r="BN20" s="410">
        <v>6.6585342634</v>
      </c>
      <c r="BO20" s="410">
        <v>6.6837180387000004</v>
      </c>
      <c r="BP20" s="410">
        <v>6.7100123831999996</v>
      </c>
      <c r="BQ20" s="410">
        <v>6.7358339012000004</v>
      </c>
      <c r="BR20" s="410">
        <v>6.7613228825</v>
      </c>
      <c r="BS20" s="410">
        <v>6.7771027705</v>
      </c>
      <c r="BT20" s="410">
        <v>6.7920270876000002</v>
      </c>
      <c r="BU20" s="410">
        <v>6.8129205977999998</v>
      </c>
      <c r="BV20" s="410">
        <v>6.8437543252999999</v>
      </c>
    </row>
    <row r="21" spans="1:74" ht="11.1" customHeight="1" x14ac:dyDescent="0.2">
      <c r="C21" s="224"/>
      <c r="D21" s="224"/>
      <c r="E21" s="224"/>
      <c r="F21" s="224"/>
      <c r="G21" s="224"/>
      <c r="H21" s="224"/>
      <c r="I21" s="224"/>
      <c r="J21" s="224"/>
      <c r="K21" s="224"/>
      <c r="L21" s="224"/>
      <c r="M21" s="224"/>
      <c r="N21" s="224"/>
      <c r="O21" s="224"/>
      <c r="P21" s="224"/>
      <c r="Q21" s="224"/>
      <c r="R21" s="224"/>
      <c r="S21" s="224"/>
      <c r="T21" s="224"/>
      <c r="U21" s="224"/>
      <c r="V21" s="224"/>
      <c r="W21" s="224"/>
      <c r="X21" s="224"/>
      <c r="Y21" s="224"/>
      <c r="Z21" s="224"/>
      <c r="AA21" s="224"/>
      <c r="AB21" s="224"/>
      <c r="AC21" s="224"/>
      <c r="AD21" s="224"/>
      <c r="AE21" s="224"/>
      <c r="AF21" s="224"/>
      <c r="AG21" s="224"/>
      <c r="AH21" s="224"/>
      <c r="AI21" s="224"/>
      <c r="AJ21" s="224"/>
      <c r="AK21" s="224"/>
      <c r="AL21" s="224"/>
      <c r="AM21" s="224"/>
      <c r="AN21" s="224"/>
      <c r="AO21" s="224"/>
      <c r="AP21" s="224"/>
      <c r="AQ21" s="224"/>
      <c r="AR21" s="224"/>
      <c r="AS21" s="224"/>
      <c r="AT21" s="224"/>
      <c r="AU21" s="224"/>
      <c r="AV21" s="224"/>
      <c r="AW21" s="224"/>
      <c r="AX21" s="224"/>
      <c r="AY21" s="649"/>
      <c r="AZ21" s="649"/>
      <c r="BA21" s="649"/>
      <c r="BB21" s="649"/>
      <c r="BC21" s="649"/>
      <c r="BD21" s="649"/>
      <c r="BE21" s="649"/>
      <c r="BF21" s="649"/>
      <c r="BG21" s="649"/>
      <c r="BH21" s="649"/>
      <c r="BI21" s="493"/>
      <c r="BJ21" s="493"/>
      <c r="BK21" s="493"/>
      <c r="BL21" s="493"/>
      <c r="BM21" s="493"/>
      <c r="BN21" s="493"/>
      <c r="BO21" s="493"/>
      <c r="BP21" s="493"/>
      <c r="BQ21" s="493"/>
      <c r="BR21" s="493"/>
      <c r="BS21" s="493"/>
      <c r="BT21" s="493"/>
      <c r="BU21" s="493"/>
      <c r="BV21" s="493"/>
    </row>
    <row r="22" spans="1:74" ht="11.1" customHeight="1" x14ac:dyDescent="0.2">
      <c r="A22" s="162" t="s">
        <v>323</v>
      </c>
      <c r="B22" s="172" t="s">
        <v>90</v>
      </c>
      <c r="C22" s="253">
        <v>36.726752146000003</v>
      </c>
      <c r="D22" s="253">
        <v>36.316402936000003</v>
      </c>
      <c r="E22" s="253">
        <v>34.998494915999999</v>
      </c>
      <c r="F22" s="253">
        <v>35.144187356000003</v>
      </c>
      <c r="G22" s="253">
        <v>35.171831116</v>
      </c>
      <c r="H22" s="253">
        <v>35.819383375999998</v>
      </c>
      <c r="I22" s="253">
        <v>36.053025146000003</v>
      </c>
      <c r="J22" s="253">
        <v>36.192978146000002</v>
      </c>
      <c r="K22" s="253">
        <v>36.243329146000001</v>
      </c>
      <c r="L22" s="253">
        <v>35.975027146000002</v>
      </c>
      <c r="M22" s="253">
        <v>36.817623146000003</v>
      </c>
      <c r="N22" s="253">
        <v>36.874106146000003</v>
      </c>
      <c r="O22" s="253">
        <v>37.301258146000002</v>
      </c>
      <c r="P22" s="253">
        <v>37.665187146000001</v>
      </c>
      <c r="Q22" s="253">
        <v>37.686676146000003</v>
      </c>
      <c r="R22" s="253">
        <v>37.972704145999998</v>
      </c>
      <c r="S22" s="253">
        <v>37.540169145999997</v>
      </c>
      <c r="T22" s="253">
        <v>37.648027145999997</v>
      </c>
      <c r="U22" s="253">
        <v>37.577292145999998</v>
      </c>
      <c r="V22" s="253">
        <v>37.832343145999999</v>
      </c>
      <c r="W22" s="253">
        <v>37.507777146000002</v>
      </c>
      <c r="X22" s="253">
        <v>37.016195146000001</v>
      </c>
      <c r="Y22" s="253">
        <v>36.950645145999999</v>
      </c>
      <c r="Z22" s="253">
        <v>36.671695386000003</v>
      </c>
      <c r="AA22" s="253">
        <v>36.362665145999998</v>
      </c>
      <c r="AB22" s="253">
        <v>36.300191146000003</v>
      </c>
      <c r="AC22" s="253">
        <v>36.472565146000001</v>
      </c>
      <c r="AD22" s="253">
        <v>36.904057146</v>
      </c>
      <c r="AE22" s="253">
        <v>36.984838146000001</v>
      </c>
      <c r="AF22" s="253">
        <v>36.737371025999998</v>
      </c>
      <c r="AG22" s="253">
        <v>36.899618146000002</v>
      </c>
      <c r="AH22" s="253">
        <v>36.791985146000002</v>
      </c>
      <c r="AI22" s="253">
        <v>36.054449146000003</v>
      </c>
      <c r="AJ22" s="253">
        <v>36.106216146000001</v>
      </c>
      <c r="AK22" s="253">
        <v>35.613328146000001</v>
      </c>
      <c r="AL22" s="253">
        <v>35.785564145999999</v>
      </c>
      <c r="AM22" s="253">
        <v>36.338468145999997</v>
      </c>
      <c r="AN22" s="253">
        <v>36.484124145999999</v>
      </c>
      <c r="AO22" s="253">
        <v>35.974945146000003</v>
      </c>
      <c r="AP22" s="253">
        <v>36.008525145999997</v>
      </c>
      <c r="AQ22" s="253">
        <v>35.897612146</v>
      </c>
      <c r="AR22" s="253">
        <v>35.913604145999997</v>
      </c>
      <c r="AS22" s="253">
        <v>36.236640135999998</v>
      </c>
      <c r="AT22" s="253">
        <v>36.461664145999997</v>
      </c>
      <c r="AU22" s="253">
        <v>36.869189145999997</v>
      </c>
      <c r="AV22" s="253">
        <v>36.940515146000003</v>
      </c>
      <c r="AW22" s="253">
        <v>36.441146936000003</v>
      </c>
      <c r="AX22" s="253">
        <v>36.604405145999998</v>
      </c>
      <c r="AY22" s="253">
        <v>36.414045145999999</v>
      </c>
      <c r="AZ22" s="253">
        <v>36.455456146000003</v>
      </c>
      <c r="BA22" s="253">
        <v>37.079100146000002</v>
      </c>
      <c r="BB22" s="253">
        <v>37.296224146</v>
      </c>
      <c r="BC22" s="253">
        <v>37.203808412000001</v>
      </c>
      <c r="BD22" s="253">
        <v>37.729055109999997</v>
      </c>
      <c r="BE22" s="253">
        <v>37.812214529999999</v>
      </c>
      <c r="BF22" s="253">
        <v>37.906899930000002</v>
      </c>
      <c r="BG22" s="253">
        <v>37.903032158999999</v>
      </c>
      <c r="BH22" s="253">
        <v>37.539353849000001</v>
      </c>
      <c r="BI22" s="410">
        <v>37.781018349999997</v>
      </c>
      <c r="BJ22" s="410">
        <v>37.705146176</v>
      </c>
      <c r="BK22" s="410">
        <v>37.318296881999999</v>
      </c>
      <c r="BL22" s="410">
        <v>37.349291590999997</v>
      </c>
      <c r="BM22" s="410">
        <v>37.384130415000001</v>
      </c>
      <c r="BN22" s="410">
        <v>37.419583863</v>
      </c>
      <c r="BO22" s="410">
        <v>37.699954839</v>
      </c>
      <c r="BP22" s="410">
        <v>37.883996383000003</v>
      </c>
      <c r="BQ22" s="410">
        <v>38.166541101</v>
      </c>
      <c r="BR22" s="410">
        <v>38.351313282</v>
      </c>
      <c r="BS22" s="410">
        <v>38.403070925000002</v>
      </c>
      <c r="BT22" s="410">
        <v>38.334581917000001</v>
      </c>
      <c r="BU22" s="410">
        <v>38.271330249000002</v>
      </c>
      <c r="BV22" s="410">
        <v>38.210386618999998</v>
      </c>
    </row>
    <row r="23" spans="1:74" ht="11.1" customHeight="1" x14ac:dyDescent="0.2">
      <c r="C23" s="224"/>
      <c r="D23" s="224"/>
      <c r="E23" s="224"/>
      <c r="F23" s="224"/>
      <c r="G23" s="224"/>
      <c r="H23" s="224"/>
      <c r="I23" s="224"/>
      <c r="J23" s="224"/>
      <c r="K23" s="224"/>
      <c r="L23" s="224"/>
      <c r="M23" s="224"/>
      <c r="N23" s="224"/>
      <c r="O23" s="224"/>
      <c r="P23" s="224"/>
      <c r="Q23" s="224"/>
      <c r="R23" s="224"/>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649"/>
      <c r="AZ23" s="649"/>
      <c r="BA23" s="649"/>
      <c r="BB23" s="649"/>
      <c r="BC23" s="649"/>
      <c r="BD23" s="649"/>
      <c r="BE23" s="649"/>
      <c r="BF23" s="649"/>
      <c r="BG23" s="649"/>
      <c r="BH23" s="649"/>
      <c r="BI23" s="493"/>
      <c r="BJ23" s="493"/>
      <c r="BK23" s="493"/>
      <c r="BL23" s="493"/>
      <c r="BM23" s="493"/>
      <c r="BN23" s="493"/>
      <c r="BO23" s="493"/>
      <c r="BP23" s="493"/>
      <c r="BQ23" s="493"/>
      <c r="BR23" s="493"/>
      <c r="BS23" s="493"/>
      <c r="BT23" s="493"/>
      <c r="BU23" s="493"/>
      <c r="BV23" s="493"/>
    </row>
    <row r="24" spans="1:74" ht="11.1" customHeight="1" x14ac:dyDescent="0.2">
      <c r="B24" s="255" t="s">
        <v>353</v>
      </c>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c r="AD24" s="253"/>
      <c r="AE24" s="253"/>
      <c r="AF24" s="253"/>
      <c r="AG24" s="253"/>
      <c r="AH24" s="253"/>
      <c r="AI24" s="253"/>
      <c r="AJ24" s="253"/>
      <c r="AK24" s="253"/>
      <c r="AL24" s="253"/>
      <c r="AM24" s="253"/>
      <c r="AN24" s="253"/>
      <c r="AO24" s="253"/>
      <c r="AP24" s="253"/>
      <c r="AQ24" s="253"/>
      <c r="AR24" s="253"/>
      <c r="AS24" s="253"/>
      <c r="AT24" s="253"/>
      <c r="AU24" s="253"/>
      <c r="AV24" s="253"/>
      <c r="AW24" s="253"/>
      <c r="AX24" s="253"/>
      <c r="AY24" s="253"/>
      <c r="AZ24" s="253"/>
      <c r="BA24" s="253"/>
      <c r="BB24" s="253"/>
      <c r="BC24" s="253"/>
      <c r="BD24" s="253"/>
      <c r="BE24" s="253"/>
      <c r="BF24" s="253"/>
      <c r="BG24" s="253"/>
      <c r="BH24" s="253"/>
      <c r="BI24" s="410"/>
      <c r="BJ24" s="410"/>
      <c r="BK24" s="410"/>
      <c r="BL24" s="410"/>
      <c r="BM24" s="410"/>
      <c r="BN24" s="410"/>
      <c r="BO24" s="410"/>
      <c r="BP24" s="410"/>
      <c r="BQ24" s="410"/>
      <c r="BR24" s="410"/>
      <c r="BS24" s="410"/>
      <c r="BT24" s="410"/>
      <c r="BU24" s="410"/>
      <c r="BV24" s="410"/>
    </row>
    <row r="25" spans="1:74" ht="11.1" customHeight="1" x14ac:dyDescent="0.2">
      <c r="A25" s="162" t="s">
        <v>717</v>
      </c>
      <c r="B25" s="173" t="s">
        <v>718</v>
      </c>
      <c r="C25" s="253">
        <v>6.7941623360000003</v>
      </c>
      <c r="D25" s="253">
        <v>6.4679618177</v>
      </c>
      <c r="E25" s="253">
        <v>5.3083217157</v>
      </c>
      <c r="F25" s="253">
        <v>5.2148765714999996</v>
      </c>
      <c r="G25" s="253">
        <v>5.1862650902</v>
      </c>
      <c r="H25" s="253">
        <v>5.1356931207000001</v>
      </c>
      <c r="I25" s="253">
        <v>5.1857802244000002</v>
      </c>
      <c r="J25" s="253">
        <v>5.1646399912999996</v>
      </c>
      <c r="K25" s="253">
        <v>5.3151147412000004</v>
      </c>
      <c r="L25" s="253">
        <v>5.3140780314000002</v>
      </c>
      <c r="M25" s="253">
        <v>5.7608931147</v>
      </c>
      <c r="N25" s="253">
        <v>5.8583078812</v>
      </c>
      <c r="O25" s="253">
        <v>6.1545718191000001</v>
      </c>
      <c r="P25" s="253">
        <v>6.4526020757999998</v>
      </c>
      <c r="Q25" s="253">
        <v>6.42</v>
      </c>
      <c r="R25" s="253">
        <v>6.67</v>
      </c>
      <c r="S25" s="253">
        <v>6.57</v>
      </c>
      <c r="T25" s="253">
        <v>6.52</v>
      </c>
      <c r="U25" s="253">
        <v>6.47</v>
      </c>
      <c r="V25" s="253">
        <v>6.72</v>
      </c>
      <c r="W25" s="253">
        <v>6.47</v>
      </c>
      <c r="X25" s="253">
        <v>6.35</v>
      </c>
      <c r="Y25" s="253">
        <v>6.2299728919000001</v>
      </c>
      <c r="Z25" s="253">
        <v>6.3499999536000002</v>
      </c>
      <c r="AA25" s="253">
        <v>6.2989742055000004</v>
      </c>
      <c r="AB25" s="253">
        <v>6.1988875787</v>
      </c>
      <c r="AC25" s="253">
        <v>6.3491804700000003</v>
      </c>
      <c r="AD25" s="253">
        <v>6.3919495920999996</v>
      </c>
      <c r="AE25" s="253">
        <v>6.4158159075999999</v>
      </c>
      <c r="AF25" s="253">
        <v>5.9555870687999999</v>
      </c>
      <c r="AG25" s="253">
        <v>5.8745024894000002</v>
      </c>
      <c r="AH25" s="253">
        <v>5.4138141097999997</v>
      </c>
      <c r="AI25" s="253">
        <v>5.2741180770999998</v>
      </c>
      <c r="AJ25" s="253">
        <v>5.4032164718000004</v>
      </c>
      <c r="AK25" s="253">
        <v>4.8929567092999999</v>
      </c>
      <c r="AL25" s="253">
        <v>5.1021724496000003</v>
      </c>
      <c r="AM25" s="253">
        <v>5.3016802614999996</v>
      </c>
      <c r="AN25" s="253">
        <v>5.1918455595999999</v>
      </c>
      <c r="AO25" s="253">
        <v>4.9511851777000002</v>
      </c>
      <c r="AP25" s="253">
        <v>5.0304911159000003</v>
      </c>
      <c r="AQ25" s="253">
        <v>4.8916316562000004</v>
      </c>
      <c r="AR25" s="253">
        <v>4.9763542981000004</v>
      </c>
      <c r="AS25" s="253">
        <v>5.275382757</v>
      </c>
      <c r="AT25" s="253">
        <v>5.5200184514000004</v>
      </c>
      <c r="AU25" s="253">
        <v>5.7360853608999998</v>
      </c>
      <c r="AV25" s="253">
        <v>5.7748591947000003</v>
      </c>
      <c r="AW25" s="253">
        <v>5.5121537970999999</v>
      </c>
      <c r="AX25" s="253">
        <v>5.3283170086</v>
      </c>
      <c r="AY25" s="253">
        <v>5.3062947643999996</v>
      </c>
      <c r="AZ25" s="253">
        <v>5.2389676337999997</v>
      </c>
      <c r="BA25" s="253">
        <v>5.3263423352999997</v>
      </c>
      <c r="BB25" s="253">
        <v>5.4084877202000001</v>
      </c>
      <c r="BC25" s="253">
        <v>5.0532289239999999</v>
      </c>
      <c r="BD25" s="253">
        <v>5.1035794182999998</v>
      </c>
      <c r="BE25" s="253">
        <v>5.1740025361999997</v>
      </c>
      <c r="BF25" s="253">
        <v>5.2540280501999996</v>
      </c>
      <c r="BG25" s="253">
        <v>5.1551502809</v>
      </c>
      <c r="BH25" s="253">
        <v>5.2189050040999998</v>
      </c>
      <c r="BI25" s="410">
        <v>5.2380581237000001</v>
      </c>
      <c r="BJ25" s="494">
        <v>5.2483166283999996</v>
      </c>
      <c r="BK25" s="494">
        <v>5.2237940815000004</v>
      </c>
      <c r="BL25" s="494">
        <v>5.2296989556</v>
      </c>
      <c r="BM25" s="494">
        <v>5.2349014902000004</v>
      </c>
      <c r="BN25" s="494">
        <v>5.2408577288</v>
      </c>
      <c r="BO25" s="494">
        <v>5.2468325713999997</v>
      </c>
      <c r="BP25" s="494">
        <v>5.2524146191999996</v>
      </c>
      <c r="BQ25" s="494">
        <v>5.2581473031000003</v>
      </c>
      <c r="BR25" s="494">
        <v>5.2634120430999998</v>
      </c>
      <c r="BS25" s="494">
        <v>5.2644945177000002</v>
      </c>
      <c r="BT25" s="494">
        <v>5.2686129487000004</v>
      </c>
      <c r="BU25" s="494">
        <v>5.2728452366000003</v>
      </c>
      <c r="BV25" s="494">
        <v>5.2782731116999999</v>
      </c>
    </row>
    <row r="26" spans="1:74" ht="11.1" customHeight="1" x14ac:dyDescent="0.2">
      <c r="A26" s="162" t="s">
        <v>719</v>
      </c>
      <c r="B26" s="173" t="s">
        <v>720</v>
      </c>
      <c r="C26" s="253">
        <v>2.8977571960000001</v>
      </c>
      <c r="D26" s="253">
        <v>2.9034938019999998</v>
      </c>
      <c r="E26" s="253">
        <v>2.8946216152000002</v>
      </c>
      <c r="F26" s="253">
        <v>2.9008322466999998</v>
      </c>
      <c r="G26" s="253">
        <v>2.8952409504999999</v>
      </c>
      <c r="H26" s="253">
        <v>2.8924525702000001</v>
      </c>
      <c r="I26" s="253">
        <v>2.8891690240000001</v>
      </c>
      <c r="J26" s="253">
        <v>2.8924711121</v>
      </c>
      <c r="K26" s="253">
        <v>2.8931648176999998</v>
      </c>
      <c r="L26" s="253">
        <v>2.898292165</v>
      </c>
      <c r="M26" s="253">
        <v>2.8995343830999998</v>
      </c>
      <c r="N26" s="253">
        <v>2.8948234579999998</v>
      </c>
      <c r="O26" s="253">
        <v>2.8966666828999998</v>
      </c>
      <c r="P26" s="253">
        <v>2.8950511751999999</v>
      </c>
      <c r="Q26" s="253">
        <v>2.899346</v>
      </c>
      <c r="R26" s="253">
        <v>2.9003739999999998</v>
      </c>
      <c r="S26" s="253">
        <v>2.8978389999999998</v>
      </c>
      <c r="T26" s="253">
        <v>2.901697</v>
      </c>
      <c r="U26" s="253">
        <v>2.9079619999999999</v>
      </c>
      <c r="V26" s="253">
        <v>2.912013</v>
      </c>
      <c r="W26" s="253">
        <v>2.906447</v>
      </c>
      <c r="X26" s="253">
        <v>2.9028649999999998</v>
      </c>
      <c r="Y26" s="253">
        <v>2.9043023627000002</v>
      </c>
      <c r="Z26" s="253">
        <v>2.9033652187999999</v>
      </c>
      <c r="AA26" s="253">
        <v>2.9048619402</v>
      </c>
      <c r="AB26" s="253">
        <v>2.9053396223000001</v>
      </c>
      <c r="AC26" s="253">
        <v>2.9038601799000001</v>
      </c>
      <c r="AD26" s="253">
        <v>2.9143362014999998</v>
      </c>
      <c r="AE26" s="253">
        <v>2.919603972</v>
      </c>
      <c r="AF26" s="253">
        <v>2.9218758479</v>
      </c>
      <c r="AG26" s="253">
        <v>2.9275483249000001</v>
      </c>
      <c r="AH26" s="253">
        <v>2.9333033717000001</v>
      </c>
      <c r="AI26" s="253">
        <v>2.9318492757999999</v>
      </c>
      <c r="AJ26" s="253">
        <v>2.9361997153999999</v>
      </c>
      <c r="AK26" s="253">
        <v>2.9407648414000001</v>
      </c>
      <c r="AL26" s="253">
        <v>2.9437178649</v>
      </c>
      <c r="AM26" s="253">
        <v>2.9455157068000002</v>
      </c>
      <c r="AN26" s="253">
        <v>2.9461666781</v>
      </c>
      <c r="AO26" s="253">
        <v>2.9513605573000001</v>
      </c>
      <c r="AP26" s="253">
        <v>2.9546100493999998</v>
      </c>
      <c r="AQ26" s="253">
        <v>2.9492366025000001</v>
      </c>
      <c r="AR26" s="253">
        <v>2.9501485399999998</v>
      </c>
      <c r="AS26" s="253">
        <v>2.9529266814000001</v>
      </c>
      <c r="AT26" s="253">
        <v>2.9529942614000002</v>
      </c>
      <c r="AU26" s="253">
        <v>2.9462800891000001</v>
      </c>
      <c r="AV26" s="253">
        <v>2.9520012079</v>
      </c>
      <c r="AW26" s="253">
        <v>2.9505875011999998</v>
      </c>
      <c r="AX26" s="253">
        <v>2.9490740722000002</v>
      </c>
      <c r="AY26" s="253">
        <v>2.9500954171</v>
      </c>
      <c r="AZ26" s="253">
        <v>2.9413177819</v>
      </c>
      <c r="BA26" s="253">
        <v>2.9479782300999999</v>
      </c>
      <c r="BB26" s="253">
        <v>2.9120819177000001</v>
      </c>
      <c r="BC26" s="253">
        <v>2.9392615354</v>
      </c>
      <c r="BD26" s="253">
        <v>2.9373047101999998</v>
      </c>
      <c r="BE26" s="253">
        <v>2.9343985812</v>
      </c>
      <c r="BF26" s="253">
        <v>2.9337653586000001</v>
      </c>
      <c r="BG26" s="253">
        <v>2.9568194349999999</v>
      </c>
      <c r="BH26" s="253">
        <v>2.9626029310000002</v>
      </c>
      <c r="BI26" s="410">
        <v>2.9678526038999999</v>
      </c>
      <c r="BJ26" s="494">
        <v>2.9662798114000002</v>
      </c>
      <c r="BK26" s="494">
        <v>2.8649390230999998</v>
      </c>
      <c r="BL26" s="494">
        <v>2.8607395430999998</v>
      </c>
      <c r="BM26" s="494">
        <v>2.8605489906999999</v>
      </c>
      <c r="BN26" s="494">
        <v>2.8560674112000002</v>
      </c>
      <c r="BO26" s="494">
        <v>2.8517975782999998</v>
      </c>
      <c r="BP26" s="494">
        <v>2.8498683050000002</v>
      </c>
      <c r="BQ26" s="494">
        <v>2.8469968424999998</v>
      </c>
      <c r="BR26" s="494">
        <v>2.8464276649000002</v>
      </c>
      <c r="BS26" s="494">
        <v>2.8702404891</v>
      </c>
      <c r="BT26" s="494">
        <v>2.8763382003000002</v>
      </c>
      <c r="BU26" s="494">
        <v>2.8817667114000001</v>
      </c>
      <c r="BV26" s="494">
        <v>2.8802331987000001</v>
      </c>
    </row>
    <row r="27" spans="1:74" ht="11.1" customHeight="1" x14ac:dyDescent="0.2">
      <c r="A27" s="162" t="s">
        <v>721</v>
      </c>
      <c r="B27" s="173" t="s">
        <v>722</v>
      </c>
      <c r="C27" s="253">
        <v>24.628838468000001</v>
      </c>
      <c r="D27" s="253">
        <v>24.504392379999999</v>
      </c>
      <c r="E27" s="253">
        <v>24.496108669000002</v>
      </c>
      <c r="F27" s="253">
        <v>24.525904182000001</v>
      </c>
      <c r="G27" s="253">
        <v>24.582296959000001</v>
      </c>
      <c r="H27" s="253">
        <v>24.579387309000001</v>
      </c>
      <c r="I27" s="253">
        <v>24.579998752000002</v>
      </c>
      <c r="J27" s="253">
        <v>24.574495896999998</v>
      </c>
      <c r="K27" s="253">
        <v>24.677318441000001</v>
      </c>
      <c r="L27" s="253">
        <v>24.622560803999999</v>
      </c>
      <c r="M27" s="253">
        <v>24.611094502</v>
      </c>
      <c r="N27" s="253">
        <v>24.551000661</v>
      </c>
      <c r="O27" s="253">
        <v>24.189362498000001</v>
      </c>
      <c r="P27" s="253">
        <v>24.035194748999999</v>
      </c>
      <c r="Q27" s="253">
        <v>24.1</v>
      </c>
      <c r="R27" s="253">
        <v>24.08</v>
      </c>
      <c r="S27" s="253">
        <v>23.954999999999998</v>
      </c>
      <c r="T27" s="253">
        <v>23.83</v>
      </c>
      <c r="U27" s="253">
        <v>23.78</v>
      </c>
      <c r="V27" s="253">
        <v>23.73</v>
      </c>
      <c r="W27" s="253">
        <v>23.83</v>
      </c>
      <c r="X27" s="253">
        <v>23.58</v>
      </c>
      <c r="Y27" s="253">
        <v>23.729896745000001</v>
      </c>
      <c r="Z27" s="253">
        <v>23.609999827999999</v>
      </c>
      <c r="AA27" s="253">
        <v>23.556163854000001</v>
      </c>
      <c r="AB27" s="253">
        <v>23.555772799</v>
      </c>
      <c r="AC27" s="253">
        <v>23.55695935</v>
      </c>
      <c r="AD27" s="253">
        <v>23.648714206000001</v>
      </c>
      <c r="AE27" s="253">
        <v>23.644580120000001</v>
      </c>
      <c r="AF27" s="253">
        <v>23.567537083000001</v>
      </c>
      <c r="AG27" s="253">
        <v>23.562949186000001</v>
      </c>
      <c r="AH27" s="253">
        <v>23.732882518</v>
      </c>
      <c r="AI27" s="253">
        <v>23.284032647</v>
      </c>
      <c r="AJ27" s="253">
        <v>23.430583812999998</v>
      </c>
      <c r="AK27" s="253">
        <v>23.426278449000002</v>
      </c>
      <c r="AL27" s="253">
        <v>23.394109686</v>
      </c>
      <c r="AM27" s="253">
        <v>23.702804032</v>
      </c>
      <c r="AN27" s="253">
        <v>24.201987762000002</v>
      </c>
      <c r="AO27" s="253">
        <v>23.897454265</v>
      </c>
      <c r="AP27" s="253">
        <v>23.859898834999999</v>
      </c>
      <c r="AQ27" s="253">
        <v>23.889131741</v>
      </c>
      <c r="AR27" s="253">
        <v>23.888497162</v>
      </c>
      <c r="AS27" s="253">
        <v>23.756690561999999</v>
      </c>
      <c r="AT27" s="253">
        <v>23.786987286999999</v>
      </c>
      <c r="AU27" s="253">
        <v>24.042634549999999</v>
      </c>
      <c r="AV27" s="253">
        <v>23.838139597000001</v>
      </c>
      <c r="AW27" s="253">
        <v>23.582258702000001</v>
      </c>
      <c r="AX27" s="253">
        <v>23.932608919</v>
      </c>
      <c r="AY27" s="253">
        <v>23.768609819000002</v>
      </c>
      <c r="AZ27" s="253">
        <v>23.734714583999999</v>
      </c>
      <c r="BA27" s="253">
        <v>24.190679435</v>
      </c>
      <c r="BB27" s="253">
        <v>24.034430361999998</v>
      </c>
      <c r="BC27" s="253">
        <v>24.247509540999999</v>
      </c>
      <c r="BD27" s="253">
        <v>24.549115871000001</v>
      </c>
      <c r="BE27" s="253">
        <v>24.501598883</v>
      </c>
      <c r="BF27" s="253">
        <v>24.452206590999999</v>
      </c>
      <c r="BG27" s="253">
        <v>24.583030283999999</v>
      </c>
      <c r="BH27" s="253">
        <v>24.228492065000001</v>
      </c>
      <c r="BI27" s="410">
        <v>24.524089272000001</v>
      </c>
      <c r="BJ27" s="494">
        <v>24.525403560000001</v>
      </c>
      <c r="BK27" s="494">
        <v>24.582266895</v>
      </c>
      <c r="BL27" s="494">
        <v>24.591561501000001</v>
      </c>
      <c r="BM27" s="494">
        <v>24.597549519000001</v>
      </c>
      <c r="BN27" s="494">
        <v>24.607074860000001</v>
      </c>
      <c r="BO27" s="494">
        <v>24.816369850000001</v>
      </c>
      <c r="BP27" s="494">
        <v>25.123717075999998</v>
      </c>
      <c r="BQ27" s="494">
        <v>25.431855853999998</v>
      </c>
      <c r="BR27" s="494">
        <v>25.438160291999999</v>
      </c>
      <c r="BS27" s="494">
        <v>25.424264993000001</v>
      </c>
      <c r="BT27" s="494">
        <v>25.425048851</v>
      </c>
      <c r="BU27" s="494">
        <v>25.426388052</v>
      </c>
      <c r="BV27" s="494">
        <v>25.433493689999999</v>
      </c>
    </row>
    <row r="28" spans="1:74" ht="11.1" customHeight="1" x14ac:dyDescent="0.2">
      <c r="A28" s="162" t="s">
        <v>736</v>
      </c>
      <c r="B28" s="173" t="s">
        <v>89</v>
      </c>
      <c r="C28" s="253">
        <v>34.320757999999998</v>
      </c>
      <c r="D28" s="253">
        <v>33.875847999999998</v>
      </c>
      <c r="E28" s="253">
        <v>32.699052000000002</v>
      </c>
      <c r="F28" s="253">
        <v>32.641613</v>
      </c>
      <c r="G28" s="253">
        <v>32.663803000000001</v>
      </c>
      <c r="H28" s="253">
        <v>32.607532999999997</v>
      </c>
      <c r="I28" s="253">
        <v>32.654947999999997</v>
      </c>
      <c r="J28" s="253">
        <v>32.631607000000002</v>
      </c>
      <c r="K28" s="253">
        <v>32.885598000000002</v>
      </c>
      <c r="L28" s="253">
        <v>32.834930999999997</v>
      </c>
      <c r="M28" s="253">
        <v>33.271521999999997</v>
      </c>
      <c r="N28" s="253">
        <v>33.304132000000003</v>
      </c>
      <c r="O28" s="253">
        <v>33.240600999999998</v>
      </c>
      <c r="P28" s="253">
        <v>33.382848000000003</v>
      </c>
      <c r="Q28" s="253">
        <v>33.419345999999997</v>
      </c>
      <c r="R28" s="253">
        <v>33.650373999999999</v>
      </c>
      <c r="S28" s="253">
        <v>33.422839000000003</v>
      </c>
      <c r="T28" s="253">
        <v>33.251697</v>
      </c>
      <c r="U28" s="253">
        <v>33.157961999999998</v>
      </c>
      <c r="V28" s="253">
        <v>33.362012999999997</v>
      </c>
      <c r="W28" s="253">
        <v>33.206446999999997</v>
      </c>
      <c r="X28" s="253">
        <v>32.832864999999998</v>
      </c>
      <c r="Y28" s="253">
        <v>32.864172000000003</v>
      </c>
      <c r="Z28" s="253">
        <v>32.863365000000002</v>
      </c>
      <c r="AA28" s="253">
        <v>32.76</v>
      </c>
      <c r="AB28" s="253">
        <v>32.659999999999997</v>
      </c>
      <c r="AC28" s="253">
        <v>32.81</v>
      </c>
      <c r="AD28" s="253">
        <v>32.954999999999998</v>
      </c>
      <c r="AE28" s="253">
        <v>32.979999999999997</v>
      </c>
      <c r="AF28" s="253">
        <v>32.445</v>
      </c>
      <c r="AG28" s="253">
        <v>32.365000000000002</v>
      </c>
      <c r="AH28" s="253">
        <v>32.08</v>
      </c>
      <c r="AI28" s="253">
        <v>31.49</v>
      </c>
      <c r="AJ28" s="253">
        <v>31.77</v>
      </c>
      <c r="AK28" s="253">
        <v>31.26</v>
      </c>
      <c r="AL28" s="253">
        <v>31.44</v>
      </c>
      <c r="AM28" s="253">
        <v>31.95</v>
      </c>
      <c r="AN28" s="253">
        <v>32.340000000000003</v>
      </c>
      <c r="AO28" s="253">
        <v>31.8</v>
      </c>
      <c r="AP28" s="253">
        <v>31.844999999999999</v>
      </c>
      <c r="AQ28" s="253">
        <v>31.73</v>
      </c>
      <c r="AR28" s="253">
        <v>31.815000000000001</v>
      </c>
      <c r="AS28" s="253">
        <v>31.984999999999999</v>
      </c>
      <c r="AT28" s="253">
        <v>32.26</v>
      </c>
      <c r="AU28" s="253">
        <v>32.725000000000001</v>
      </c>
      <c r="AV28" s="253">
        <v>32.564999999999998</v>
      </c>
      <c r="AW28" s="253">
        <v>32.045000000000002</v>
      </c>
      <c r="AX28" s="253">
        <v>32.21</v>
      </c>
      <c r="AY28" s="253">
        <v>32.024999999999999</v>
      </c>
      <c r="AZ28" s="253">
        <v>31.914999999999999</v>
      </c>
      <c r="BA28" s="253">
        <v>32.465000000000003</v>
      </c>
      <c r="BB28" s="253">
        <v>32.354999999999997</v>
      </c>
      <c r="BC28" s="253">
        <v>32.24</v>
      </c>
      <c r="BD28" s="253">
        <v>32.590000000000003</v>
      </c>
      <c r="BE28" s="253">
        <v>32.61</v>
      </c>
      <c r="BF28" s="253">
        <v>32.64</v>
      </c>
      <c r="BG28" s="253">
        <v>32.695</v>
      </c>
      <c r="BH28" s="253">
        <v>32.409999999999997</v>
      </c>
      <c r="BI28" s="410">
        <v>32.729999999999997</v>
      </c>
      <c r="BJ28" s="410">
        <v>32.74</v>
      </c>
      <c r="BK28" s="410">
        <v>32.670999999999999</v>
      </c>
      <c r="BL28" s="410">
        <v>32.682000000000002</v>
      </c>
      <c r="BM28" s="410">
        <v>32.692999999999998</v>
      </c>
      <c r="BN28" s="410">
        <v>32.704000000000001</v>
      </c>
      <c r="BO28" s="410">
        <v>32.914999999999999</v>
      </c>
      <c r="BP28" s="410">
        <v>33.225999999999999</v>
      </c>
      <c r="BQ28" s="410">
        <v>33.536999999999999</v>
      </c>
      <c r="BR28" s="410">
        <v>33.548000000000002</v>
      </c>
      <c r="BS28" s="410">
        <v>33.558999999999997</v>
      </c>
      <c r="BT28" s="410">
        <v>33.57</v>
      </c>
      <c r="BU28" s="410">
        <v>33.581000000000003</v>
      </c>
      <c r="BV28" s="410">
        <v>33.591999999999999</v>
      </c>
    </row>
    <row r="29" spans="1:74" ht="11.1" customHeight="1" x14ac:dyDescent="0.2">
      <c r="B29" s="172"/>
      <c r="C29" s="253"/>
      <c r="D29" s="253"/>
      <c r="E29" s="253"/>
      <c r="F29" s="253"/>
      <c r="G29" s="253"/>
      <c r="H29" s="253"/>
      <c r="I29" s="253"/>
      <c r="J29" s="253"/>
      <c r="K29" s="253"/>
      <c r="L29" s="253"/>
      <c r="M29" s="253"/>
      <c r="N29" s="253"/>
      <c r="O29" s="253"/>
      <c r="P29" s="253"/>
      <c r="Q29" s="253"/>
      <c r="R29" s="253"/>
      <c r="S29" s="253"/>
      <c r="T29" s="253"/>
      <c r="U29" s="253"/>
      <c r="V29" s="253"/>
      <c r="W29" s="253"/>
      <c r="X29" s="253"/>
      <c r="Y29" s="253"/>
      <c r="Z29" s="253"/>
      <c r="AA29" s="253"/>
      <c r="AB29" s="253"/>
      <c r="AC29" s="253"/>
      <c r="AD29" s="253"/>
      <c r="AE29" s="253"/>
      <c r="AF29" s="253"/>
      <c r="AG29" s="253"/>
      <c r="AH29" s="253"/>
      <c r="AI29" s="253"/>
      <c r="AJ29" s="253"/>
      <c r="AK29" s="253"/>
      <c r="AL29" s="253"/>
      <c r="AM29" s="253"/>
      <c r="AN29" s="253"/>
      <c r="AO29" s="253"/>
      <c r="AP29" s="253"/>
      <c r="AQ29" s="253"/>
      <c r="AR29" s="253"/>
      <c r="AS29" s="253"/>
      <c r="AT29" s="253"/>
      <c r="AU29" s="253"/>
      <c r="AV29" s="253"/>
      <c r="AW29" s="253"/>
      <c r="AX29" s="253"/>
      <c r="AY29" s="253"/>
      <c r="AZ29" s="253"/>
      <c r="BA29" s="253"/>
      <c r="BB29" s="253"/>
      <c r="BC29" s="253"/>
      <c r="BD29" s="253"/>
      <c r="BE29" s="253"/>
      <c r="BF29" s="253"/>
      <c r="BG29" s="253"/>
      <c r="BH29" s="253"/>
      <c r="BI29" s="410"/>
      <c r="BJ29" s="410"/>
      <c r="BK29" s="410"/>
      <c r="BL29" s="410"/>
      <c r="BM29" s="410"/>
      <c r="BN29" s="410"/>
      <c r="BO29" s="410"/>
      <c r="BP29" s="410"/>
      <c r="BQ29" s="410"/>
      <c r="BR29" s="410"/>
      <c r="BS29" s="410"/>
      <c r="BT29" s="410"/>
      <c r="BU29" s="410"/>
      <c r="BV29" s="410"/>
    </row>
    <row r="30" spans="1:74" ht="11.1" customHeight="1" x14ac:dyDescent="0.2">
      <c r="B30" s="255" t="s">
        <v>18</v>
      </c>
      <c r="C30" s="253"/>
      <c r="D30" s="253"/>
      <c r="E30" s="253"/>
      <c r="F30" s="253"/>
      <c r="G30" s="253"/>
      <c r="H30" s="253"/>
      <c r="I30" s="253"/>
      <c r="J30" s="253"/>
      <c r="K30" s="253"/>
      <c r="L30" s="253"/>
      <c r="M30" s="253"/>
      <c r="N30" s="253"/>
      <c r="O30" s="253"/>
      <c r="P30" s="253"/>
      <c r="Q30" s="253"/>
      <c r="R30" s="253"/>
      <c r="S30" s="253"/>
      <c r="T30" s="253"/>
      <c r="U30" s="253"/>
      <c r="V30" s="253"/>
      <c r="W30" s="253"/>
      <c r="X30" s="253"/>
      <c r="Y30" s="253"/>
      <c r="Z30" s="253"/>
      <c r="AA30" s="253"/>
      <c r="AB30" s="253"/>
      <c r="AC30" s="253"/>
      <c r="AD30" s="253"/>
      <c r="AE30" s="253"/>
      <c r="AF30" s="253"/>
      <c r="AG30" s="253"/>
      <c r="AH30" s="253"/>
      <c r="AI30" s="253"/>
      <c r="AJ30" s="253"/>
      <c r="AK30" s="253"/>
      <c r="AL30" s="253"/>
      <c r="AM30" s="253"/>
      <c r="AN30" s="253"/>
      <c r="AO30" s="253"/>
      <c r="AP30" s="253"/>
      <c r="AQ30" s="253"/>
      <c r="AR30" s="253"/>
      <c r="AS30" s="253"/>
      <c r="AT30" s="253"/>
      <c r="AU30" s="253"/>
      <c r="AV30" s="253"/>
      <c r="AW30" s="253"/>
      <c r="AX30" s="253"/>
      <c r="AY30" s="253"/>
      <c r="AZ30" s="253"/>
      <c r="BA30" s="253"/>
      <c r="BB30" s="253"/>
      <c r="BC30" s="253"/>
      <c r="BD30" s="253"/>
      <c r="BE30" s="253"/>
      <c r="BF30" s="253"/>
      <c r="BG30" s="253"/>
      <c r="BH30" s="253"/>
      <c r="BI30" s="410"/>
      <c r="BJ30" s="410"/>
      <c r="BK30" s="410"/>
      <c r="BL30" s="410"/>
      <c r="BM30" s="410"/>
      <c r="BN30" s="410"/>
      <c r="BO30" s="410"/>
      <c r="BP30" s="410"/>
      <c r="BQ30" s="410"/>
      <c r="BR30" s="410"/>
      <c r="BS30" s="410"/>
      <c r="BT30" s="410"/>
      <c r="BU30" s="410"/>
      <c r="BV30" s="410"/>
    </row>
    <row r="31" spans="1:74" ht="11.1" customHeight="1" x14ac:dyDescent="0.2">
      <c r="A31" s="162" t="s">
        <v>723</v>
      </c>
      <c r="B31" s="173" t="s">
        <v>718</v>
      </c>
      <c r="C31" s="253">
        <v>0</v>
      </c>
      <c r="D31" s="253">
        <v>0</v>
      </c>
      <c r="E31" s="253">
        <v>0</v>
      </c>
      <c r="F31" s="253">
        <v>0</v>
      </c>
      <c r="G31" s="253">
        <v>0</v>
      </c>
      <c r="H31" s="253">
        <v>0</v>
      </c>
      <c r="I31" s="253">
        <v>0</v>
      </c>
      <c r="J31" s="253">
        <v>0</v>
      </c>
      <c r="K31" s="253">
        <v>0</v>
      </c>
      <c r="L31" s="253">
        <v>4.9369120689999997E-2</v>
      </c>
      <c r="M31" s="253">
        <v>0</v>
      </c>
      <c r="N31" s="253">
        <v>0</v>
      </c>
      <c r="O31" s="253">
        <v>0</v>
      </c>
      <c r="P31" s="253">
        <v>0</v>
      </c>
      <c r="Q31" s="253">
        <v>0</v>
      </c>
      <c r="R31" s="253">
        <v>0</v>
      </c>
      <c r="S31" s="253">
        <v>0</v>
      </c>
      <c r="T31" s="253">
        <v>0</v>
      </c>
      <c r="U31" s="253">
        <v>0</v>
      </c>
      <c r="V31" s="253">
        <v>0.05</v>
      </c>
      <c r="W31" s="253">
        <v>0</v>
      </c>
      <c r="X31" s="253">
        <v>0</v>
      </c>
      <c r="Y31" s="253">
        <v>0</v>
      </c>
      <c r="Z31" s="253">
        <v>0</v>
      </c>
      <c r="AA31" s="253">
        <v>0</v>
      </c>
      <c r="AB31" s="253">
        <v>0</v>
      </c>
      <c r="AC31" s="253">
        <v>0</v>
      </c>
      <c r="AD31" s="253">
        <v>0</v>
      </c>
      <c r="AE31" s="253">
        <v>0</v>
      </c>
      <c r="AF31" s="253">
        <v>0</v>
      </c>
      <c r="AG31" s="253">
        <v>0</v>
      </c>
      <c r="AH31" s="253">
        <v>0</v>
      </c>
      <c r="AI31" s="253">
        <v>0</v>
      </c>
      <c r="AJ31" s="253">
        <v>0</v>
      </c>
      <c r="AK31" s="253">
        <v>0</v>
      </c>
      <c r="AL31" s="253">
        <v>0</v>
      </c>
      <c r="AM31" s="253">
        <v>0</v>
      </c>
      <c r="AN31" s="253">
        <v>0</v>
      </c>
      <c r="AO31" s="253">
        <v>0</v>
      </c>
      <c r="AP31" s="253">
        <v>0</v>
      </c>
      <c r="AQ31" s="253">
        <v>0</v>
      </c>
      <c r="AR31" s="253">
        <v>0</v>
      </c>
      <c r="AS31" s="253">
        <v>0</v>
      </c>
      <c r="AT31" s="253">
        <v>0</v>
      </c>
      <c r="AU31" s="253">
        <v>0</v>
      </c>
      <c r="AV31" s="253">
        <v>0</v>
      </c>
      <c r="AW31" s="253">
        <v>0</v>
      </c>
      <c r="AX31" s="253">
        <v>0</v>
      </c>
      <c r="AY31" s="253">
        <v>0</v>
      </c>
      <c r="AZ31" s="253">
        <v>0</v>
      </c>
      <c r="BA31" s="253">
        <v>5.8250718232000002E-2</v>
      </c>
      <c r="BB31" s="253">
        <v>1.5660916031000002E-2</v>
      </c>
      <c r="BC31" s="253">
        <v>0</v>
      </c>
      <c r="BD31" s="253">
        <v>0</v>
      </c>
      <c r="BE31" s="253">
        <v>0</v>
      </c>
      <c r="BF31" s="253">
        <v>0</v>
      </c>
      <c r="BG31" s="253">
        <v>0</v>
      </c>
      <c r="BH31" s="253">
        <v>0</v>
      </c>
      <c r="BI31" s="410">
        <v>0</v>
      </c>
      <c r="BJ31" s="494">
        <v>0</v>
      </c>
      <c r="BK31" s="494">
        <v>0</v>
      </c>
      <c r="BL31" s="494">
        <v>0</v>
      </c>
      <c r="BM31" s="494">
        <v>0</v>
      </c>
      <c r="BN31" s="494">
        <v>0</v>
      </c>
      <c r="BO31" s="494">
        <v>0</v>
      </c>
      <c r="BP31" s="494">
        <v>0</v>
      </c>
      <c r="BQ31" s="494">
        <v>0</v>
      </c>
      <c r="BR31" s="494">
        <v>0</v>
      </c>
      <c r="BS31" s="494">
        <v>0</v>
      </c>
      <c r="BT31" s="494">
        <v>0</v>
      </c>
      <c r="BU31" s="494">
        <v>0</v>
      </c>
      <c r="BV31" s="494">
        <v>0</v>
      </c>
    </row>
    <row r="32" spans="1:74" ht="11.1" customHeight="1" x14ac:dyDescent="0.2">
      <c r="A32" s="162" t="s">
        <v>724</v>
      </c>
      <c r="B32" s="173" t="s">
        <v>720</v>
      </c>
      <c r="C32" s="253">
        <v>0</v>
      </c>
      <c r="D32" s="253">
        <v>0</v>
      </c>
      <c r="E32" s="253">
        <v>0</v>
      </c>
      <c r="F32" s="253">
        <v>0</v>
      </c>
      <c r="G32" s="253">
        <v>0</v>
      </c>
      <c r="H32" s="253">
        <v>0</v>
      </c>
      <c r="I32" s="253">
        <v>0</v>
      </c>
      <c r="J32" s="253">
        <v>0</v>
      </c>
      <c r="K32" s="253">
        <v>0</v>
      </c>
      <c r="L32" s="253">
        <v>0</v>
      </c>
      <c r="M32" s="253">
        <v>0</v>
      </c>
      <c r="N32" s="253">
        <v>0</v>
      </c>
      <c r="O32" s="253">
        <v>0</v>
      </c>
      <c r="P32" s="253">
        <v>0</v>
      </c>
      <c r="Q32" s="253">
        <v>0</v>
      </c>
      <c r="R32" s="253">
        <v>0</v>
      </c>
      <c r="S32" s="253">
        <v>0</v>
      </c>
      <c r="T32" s="253">
        <v>0</v>
      </c>
      <c r="U32" s="253">
        <v>0</v>
      </c>
      <c r="V32" s="253">
        <v>0</v>
      </c>
      <c r="W32" s="253">
        <v>0</v>
      </c>
      <c r="X32" s="253">
        <v>0</v>
      </c>
      <c r="Y32" s="253">
        <v>0</v>
      </c>
      <c r="Z32" s="253">
        <v>0</v>
      </c>
      <c r="AA32" s="253">
        <v>0</v>
      </c>
      <c r="AB32" s="253">
        <v>0</v>
      </c>
      <c r="AC32" s="253">
        <v>0</v>
      </c>
      <c r="AD32" s="253">
        <v>0</v>
      </c>
      <c r="AE32" s="253">
        <v>0</v>
      </c>
      <c r="AF32" s="253">
        <v>0</v>
      </c>
      <c r="AG32" s="253">
        <v>0</v>
      </c>
      <c r="AH32" s="253">
        <v>0</v>
      </c>
      <c r="AI32" s="253">
        <v>0</v>
      </c>
      <c r="AJ32" s="253">
        <v>0</v>
      </c>
      <c r="AK32" s="253">
        <v>0</v>
      </c>
      <c r="AL32" s="253">
        <v>0</v>
      </c>
      <c r="AM32" s="253">
        <v>0</v>
      </c>
      <c r="AN32" s="253">
        <v>0</v>
      </c>
      <c r="AO32" s="253">
        <v>0</v>
      </c>
      <c r="AP32" s="253">
        <v>0</v>
      </c>
      <c r="AQ32" s="253">
        <v>0</v>
      </c>
      <c r="AR32" s="253">
        <v>0</v>
      </c>
      <c r="AS32" s="253">
        <v>0</v>
      </c>
      <c r="AT32" s="253">
        <v>0</v>
      </c>
      <c r="AU32" s="253">
        <v>0</v>
      </c>
      <c r="AV32" s="253">
        <v>0</v>
      </c>
      <c r="AW32" s="253">
        <v>0</v>
      </c>
      <c r="AX32" s="253">
        <v>0</v>
      </c>
      <c r="AY32" s="253">
        <v>0</v>
      </c>
      <c r="AZ32" s="253">
        <v>0</v>
      </c>
      <c r="BA32" s="253">
        <v>0</v>
      </c>
      <c r="BB32" s="253">
        <v>0</v>
      </c>
      <c r="BC32" s="253">
        <v>0</v>
      </c>
      <c r="BD32" s="253">
        <v>0</v>
      </c>
      <c r="BE32" s="253">
        <v>0</v>
      </c>
      <c r="BF32" s="253">
        <v>0</v>
      </c>
      <c r="BG32" s="253">
        <v>0</v>
      </c>
      <c r="BH32" s="253">
        <v>0</v>
      </c>
      <c r="BI32" s="410">
        <v>0</v>
      </c>
      <c r="BJ32" s="494">
        <v>0</v>
      </c>
      <c r="BK32" s="494">
        <v>0</v>
      </c>
      <c r="BL32" s="494">
        <v>0</v>
      </c>
      <c r="BM32" s="494">
        <v>0</v>
      </c>
      <c r="BN32" s="494">
        <v>0</v>
      </c>
      <c r="BO32" s="494">
        <v>0</v>
      </c>
      <c r="BP32" s="494">
        <v>0</v>
      </c>
      <c r="BQ32" s="494">
        <v>0</v>
      </c>
      <c r="BR32" s="494">
        <v>0</v>
      </c>
      <c r="BS32" s="494">
        <v>0</v>
      </c>
      <c r="BT32" s="494">
        <v>0</v>
      </c>
      <c r="BU32" s="494">
        <v>0</v>
      </c>
      <c r="BV32" s="494">
        <v>0</v>
      </c>
    </row>
    <row r="33" spans="1:74" ht="11.1" customHeight="1" x14ac:dyDescent="0.2">
      <c r="A33" s="162" t="s">
        <v>725</v>
      </c>
      <c r="B33" s="173" t="s">
        <v>722</v>
      </c>
      <c r="C33" s="253">
        <v>3.6705109999999999</v>
      </c>
      <c r="D33" s="253">
        <v>3.6369502100000002</v>
      </c>
      <c r="E33" s="253">
        <v>3.6280622299999998</v>
      </c>
      <c r="F33" s="253">
        <v>3.46793079</v>
      </c>
      <c r="G33" s="253">
        <v>3.4764770299999999</v>
      </c>
      <c r="H33" s="253">
        <v>2.7726547699999999</v>
      </c>
      <c r="I33" s="253">
        <v>2.5734279999999998</v>
      </c>
      <c r="J33" s="253">
        <v>2.416134</v>
      </c>
      <c r="K33" s="253">
        <v>2.619774</v>
      </c>
      <c r="L33" s="253">
        <v>2.8140398793000001</v>
      </c>
      <c r="M33" s="253">
        <v>2.497404</v>
      </c>
      <c r="N33" s="253">
        <v>2.4835310000000002</v>
      </c>
      <c r="O33" s="253">
        <v>2.2166730000000001</v>
      </c>
      <c r="P33" s="253">
        <v>2.0099909999999999</v>
      </c>
      <c r="Q33" s="253">
        <v>2.02</v>
      </c>
      <c r="R33" s="253">
        <v>2.02</v>
      </c>
      <c r="S33" s="253">
        <v>2.2200000000000002</v>
      </c>
      <c r="T33" s="253">
        <v>1.94</v>
      </c>
      <c r="U33" s="253">
        <v>1.95</v>
      </c>
      <c r="V33" s="253">
        <v>1.85</v>
      </c>
      <c r="W33" s="253">
        <v>2.08</v>
      </c>
      <c r="X33" s="253">
        <v>2.08</v>
      </c>
      <c r="Y33" s="253">
        <v>2.2998569999999998</v>
      </c>
      <c r="Z33" s="253">
        <v>2.5999997600000002</v>
      </c>
      <c r="AA33" s="253">
        <v>2.6946650000000001</v>
      </c>
      <c r="AB33" s="253">
        <v>2.6941389999999998</v>
      </c>
      <c r="AC33" s="253">
        <v>2.6957650000000002</v>
      </c>
      <c r="AD33" s="253">
        <v>2.3842729999999999</v>
      </c>
      <c r="AE33" s="253">
        <v>2.278492</v>
      </c>
      <c r="AF33" s="253">
        <v>1.97595912</v>
      </c>
      <c r="AG33" s="253">
        <v>1.769712</v>
      </c>
      <c r="AH33" s="253">
        <v>1.563345</v>
      </c>
      <c r="AI33" s="253">
        <v>1.6648810000000001</v>
      </c>
      <c r="AJ33" s="253">
        <v>1.9601139999999999</v>
      </c>
      <c r="AK33" s="253">
        <v>1.9550019999999999</v>
      </c>
      <c r="AL33" s="253">
        <v>1.9517659999999999</v>
      </c>
      <c r="AM33" s="253">
        <v>1.8498619999999999</v>
      </c>
      <c r="AN33" s="253">
        <v>2.0992060000000001</v>
      </c>
      <c r="AO33" s="253">
        <v>2.0933850000000001</v>
      </c>
      <c r="AP33" s="253">
        <v>2.0898050000000001</v>
      </c>
      <c r="AQ33" s="253">
        <v>2.0957180000000002</v>
      </c>
      <c r="AR33" s="253">
        <v>2.0947260000000001</v>
      </c>
      <c r="AS33" s="253">
        <v>1.9416900100000001</v>
      </c>
      <c r="AT33" s="253">
        <v>2.0416660000000002</v>
      </c>
      <c r="AU33" s="253">
        <v>2.1491410000000002</v>
      </c>
      <c r="AV33" s="253">
        <v>1.9678150000000001</v>
      </c>
      <c r="AW33" s="253">
        <v>1.9171832099999999</v>
      </c>
      <c r="AX33" s="253">
        <v>1.918925</v>
      </c>
      <c r="AY33" s="253">
        <v>1.967285</v>
      </c>
      <c r="AZ33" s="253">
        <v>1.821874</v>
      </c>
      <c r="BA33" s="253">
        <v>1.6989792818</v>
      </c>
      <c r="BB33" s="253">
        <v>1.420445084</v>
      </c>
      <c r="BC33" s="253">
        <v>1.4568000000000001</v>
      </c>
      <c r="BD33" s="253">
        <v>1.3089999999999999</v>
      </c>
      <c r="BE33" s="253">
        <v>1.2622</v>
      </c>
      <c r="BF33" s="253">
        <v>1.2129000000000001</v>
      </c>
      <c r="BG33" s="253">
        <v>1.2875311</v>
      </c>
      <c r="BH33" s="253">
        <v>1.3810988</v>
      </c>
      <c r="BI33" s="410">
        <v>1.4753811999999999</v>
      </c>
      <c r="BJ33" s="494">
        <v>1.5771169</v>
      </c>
      <c r="BK33" s="494">
        <v>1.9299151999999999</v>
      </c>
      <c r="BL33" s="494">
        <v>1.9356256000000001</v>
      </c>
      <c r="BM33" s="494">
        <v>1.9369327999999999</v>
      </c>
      <c r="BN33" s="494">
        <v>1.9429504</v>
      </c>
      <c r="BO33" s="494">
        <v>1.8987632000000001</v>
      </c>
      <c r="BP33" s="494">
        <v>2.0520160000000001</v>
      </c>
      <c r="BQ33" s="494">
        <v>2.1062927999999999</v>
      </c>
      <c r="BR33" s="494">
        <v>1.9580096</v>
      </c>
      <c r="BS33" s="494">
        <v>1.933031846</v>
      </c>
      <c r="BT33" s="494">
        <v>2.0274451710000001</v>
      </c>
      <c r="BU33" s="494">
        <v>2.1225903490000002</v>
      </c>
      <c r="BV33" s="494">
        <v>2.2253677060000001</v>
      </c>
    </row>
    <row r="34" spans="1:74" ht="11.1" customHeight="1" x14ac:dyDescent="0.2">
      <c r="A34" s="162" t="s">
        <v>1059</v>
      </c>
      <c r="B34" s="173" t="s">
        <v>89</v>
      </c>
      <c r="C34" s="253">
        <v>3.6705109999999999</v>
      </c>
      <c r="D34" s="253">
        <v>3.6369502100000002</v>
      </c>
      <c r="E34" s="253">
        <v>3.6280622299999998</v>
      </c>
      <c r="F34" s="253">
        <v>3.46793079</v>
      </c>
      <c r="G34" s="253">
        <v>3.4764770299999999</v>
      </c>
      <c r="H34" s="253">
        <v>2.7726547699999999</v>
      </c>
      <c r="I34" s="253">
        <v>2.5734279999999998</v>
      </c>
      <c r="J34" s="253">
        <v>2.416134</v>
      </c>
      <c r="K34" s="253">
        <v>2.619774</v>
      </c>
      <c r="L34" s="253">
        <v>2.8634089999999999</v>
      </c>
      <c r="M34" s="253">
        <v>2.497404</v>
      </c>
      <c r="N34" s="253">
        <v>2.4835310000000002</v>
      </c>
      <c r="O34" s="253">
        <v>2.2166730000000001</v>
      </c>
      <c r="P34" s="253">
        <v>2.0099909999999999</v>
      </c>
      <c r="Q34" s="253">
        <v>2.02</v>
      </c>
      <c r="R34" s="253">
        <v>2.02</v>
      </c>
      <c r="S34" s="253">
        <v>2.2200000000000002</v>
      </c>
      <c r="T34" s="253">
        <v>1.94</v>
      </c>
      <c r="U34" s="253">
        <v>1.95</v>
      </c>
      <c r="V34" s="253">
        <v>1.9</v>
      </c>
      <c r="W34" s="253">
        <v>2.08</v>
      </c>
      <c r="X34" s="253">
        <v>2.08</v>
      </c>
      <c r="Y34" s="253">
        <v>2.2998569999999998</v>
      </c>
      <c r="Z34" s="253">
        <v>2.5999997600000002</v>
      </c>
      <c r="AA34" s="253">
        <v>2.6946650000000001</v>
      </c>
      <c r="AB34" s="253">
        <v>2.6941389999999998</v>
      </c>
      <c r="AC34" s="253">
        <v>2.6957650000000002</v>
      </c>
      <c r="AD34" s="253">
        <v>2.3842729999999999</v>
      </c>
      <c r="AE34" s="253">
        <v>2.278492</v>
      </c>
      <c r="AF34" s="253">
        <v>1.97595912</v>
      </c>
      <c r="AG34" s="253">
        <v>1.769712</v>
      </c>
      <c r="AH34" s="253">
        <v>1.563345</v>
      </c>
      <c r="AI34" s="253">
        <v>1.6648810000000001</v>
      </c>
      <c r="AJ34" s="253">
        <v>1.9601139999999999</v>
      </c>
      <c r="AK34" s="253">
        <v>1.9550019999999999</v>
      </c>
      <c r="AL34" s="253">
        <v>1.9517659999999999</v>
      </c>
      <c r="AM34" s="253">
        <v>1.8498619999999999</v>
      </c>
      <c r="AN34" s="253">
        <v>2.0992060000000001</v>
      </c>
      <c r="AO34" s="253">
        <v>2.0933850000000001</v>
      </c>
      <c r="AP34" s="253">
        <v>2.0898050000000001</v>
      </c>
      <c r="AQ34" s="253">
        <v>2.0957180000000002</v>
      </c>
      <c r="AR34" s="253">
        <v>2.0947260000000001</v>
      </c>
      <c r="AS34" s="253">
        <v>1.9416900100000001</v>
      </c>
      <c r="AT34" s="253">
        <v>2.0416660000000002</v>
      </c>
      <c r="AU34" s="253">
        <v>2.1491410000000002</v>
      </c>
      <c r="AV34" s="253">
        <v>1.9678150000000001</v>
      </c>
      <c r="AW34" s="253">
        <v>1.9171832099999999</v>
      </c>
      <c r="AX34" s="253">
        <v>1.918925</v>
      </c>
      <c r="AY34" s="253">
        <v>1.967285</v>
      </c>
      <c r="AZ34" s="253">
        <v>1.821874</v>
      </c>
      <c r="BA34" s="253">
        <v>1.7572300000000001</v>
      </c>
      <c r="BB34" s="253">
        <v>1.4361060000000001</v>
      </c>
      <c r="BC34" s="253">
        <v>1.4568000000000001</v>
      </c>
      <c r="BD34" s="253">
        <v>1.3089999999999999</v>
      </c>
      <c r="BE34" s="253">
        <v>1.2622</v>
      </c>
      <c r="BF34" s="253">
        <v>1.2129000000000001</v>
      </c>
      <c r="BG34" s="253">
        <v>1.2875311</v>
      </c>
      <c r="BH34" s="253">
        <v>1.3810988</v>
      </c>
      <c r="BI34" s="410">
        <v>1.4753811999999999</v>
      </c>
      <c r="BJ34" s="410">
        <v>1.5771169</v>
      </c>
      <c r="BK34" s="410">
        <v>1.9299151999999999</v>
      </c>
      <c r="BL34" s="410">
        <v>1.9356256000000001</v>
      </c>
      <c r="BM34" s="410">
        <v>1.9369327999999999</v>
      </c>
      <c r="BN34" s="410">
        <v>1.9429504</v>
      </c>
      <c r="BO34" s="410">
        <v>1.8987632000000001</v>
      </c>
      <c r="BP34" s="410">
        <v>2.0520160000000001</v>
      </c>
      <c r="BQ34" s="410">
        <v>2.1062927999999999</v>
      </c>
      <c r="BR34" s="410">
        <v>1.9580096</v>
      </c>
      <c r="BS34" s="410">
        <v>1.933031846</v>
      </c>
      <c r="BT34" s="410">
        <v>2.0274451710000001</v>
      </c>
      <c r="BU34" s="410">
        <v>2.1225903490000002</v>
      </c>
      <c r="BV34" s="410">
        <v>2.2253677060000001</v>
      </c>
    </row>
    <row r="35" spans="1:74" ht="11.1" customHeight="1" x14ac:dyDescent="0.2">
      <c r="B35" s="173"/>
      <c r="C35" s="253"/>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253"/>
      <c r="AC35" s="253"/>
      <c r="AD35" s="253"/>
      <c r="AE35" s="253"/>
      <c r="AF35" s="253"/>
      <c r="AG35" s="253"/>
      <c r="AH35" s="253"/>
      <c r="AI35" s="253"/>
      <c r="AJ35" s="253"/>
      <c r="AK35" s="253"/>
      <c r="AL35" s="253"/>
      <c r="AM35" s="253"/>
      <c r="AN35" s="253"/>
      <c r="AO35" s="253"/>
      <c r="AP35" s="253"/>
      <c r="AQ35" s="253"/>
      <c r="AR35" s="253"/>
      <c r="AS35" s="253"/>
      <c r="AT35" s="253"/>
      <c r="AU35" s="253"/>
      <c r="AV35" s="253"/>
      <c r="AW35" s="253"/>
      <c r="AX35" s="253"/>
      <c r="AY35" s="253"/>
      <c r="AZ35" s="253"/>
      <c r="BA35" s="253"/>
      <c r="BB35" s="253"/>
      <c r="BC35" s="253"/>
      <c r="BD35" s="253"/>
      <c r="BE35" s="253"/>
      <c r="BF35" s="253"/>
      <c r="BG35" s="253"/>
      <c r="BH35" s="253"/>
      <c r="BI35" s="410"/>
      <c r="BJ35" s="410"/>
      <c r="BK35" s="410"/>
      <c r="BL35" s="410"/>
      <c r="BM35" s="410"/>
      <c r="BN35" s="410"/>
      <c r="BO35" s="410"/>
      <c r="BP35" s="410"/>
      <c r="BQ35" s="410"/>
      <c r="BR35" s="410"/>
      <c r="BS35" s="410"/>
      <c r="BT35" s="410"/>
      <c r="BU35" s="410"/>
      <c r="BV35" s="410"/>
    </row>
    <row r="36" spans="1:74" ht="11.1" customHeight="1" x14ac:dyDescent="0.2">
      <c r="A36" s="162" t="s">
        <v>1183</v>
      </c>
      <c r="B36" s="174" t="s">
        <v>1184</v>
      </c>
      <c r="C36" s="254">
        <v>2.5000000000000001E-2</v>
      </c>
      <c r="D36" s="254">
        <v>0.29984571399999999</v>
      </c>
      <c r="E36" s="254">
        <v>1.4822994190000001</v>
      </c>
      <c r="F36" s="254">
        <v>1.47</v>
      </c>
      <c r="G36" s="254">
        <v>1.4</v>
      </c>
      <c r="H36" s="254">
        <v>1.5</v>
      </c>
      <c r="I36" s="254">
        <v>1.6773644839999999</v>
      </c>
      <c r="J36" s="254">
        <v>1.6273027096999999</v>
      </c>
      <c r="K36" s="254">
        <v>1.5934874667000001</v>
      </c>
      <c r="L36" s="254">
        <v>1.575746903</v>
      </c>
      <c r="M36" s="254">
        <v>1.2261040000000001</v>
      </c>
      <c r="N36" s="254">
        <v>1.1200000000000001</v>
      </c>
      <c r="O36" s="254">
        <v>0.85898322579999997</v>
      </c>
      <c r="P36" s="254">
        <v>0.67549972420000004</v>
      </c>
      <c r="Q36" s="254">
        <v>0.75216083869999995</v>
      </c>
      <c r="R36" s="254">
        <v>0.63049599999999995</v>
      </c>
      <c r="S36" s="254">
        <v>0.905905548</v>
      </c>
      <c r="T36" s="254">
        <v>0.97719480030000005</v>
      </c>
      <c r="U36" s="254">
        <v>1.0986174194</v>
      </c>
      <c r="V36" s="254">
        <v>1.1046109677</v>
      </c>
      <c r="W36" s="254">
        <v>1.0706613332999999</v>
      </c>
      <c r="X36" s="254">
        <v>1.218303871</v>
      </c>
      <c r="Y36" s="254">
        <v>1.376474067</v>
      </c>
      <c r="Z36" s="254">
        <v>1.4567729680999999</v>
      </c>
      <c r="AA36" s="254">
        <v>1.3754200000000001</v>
      </c>
      <c r="AB36" s="254">
        <v>1.2802500000000001</v>
      </c>
      <c r="AC36" s="254">
        <v>1.3105850000000001</v>
      </c>
      <c r="AD36" s="254">
        <v>1.18801</v>
      </c>
      <c r="AE36" s="254">
        <v>1.23092</v>
      </c>
      <c r="AF36" s="254">
        <v>1.785955</v>
      </c>
      <c r="AG36" s="254">
        <v>1.8038650000000001</v>
      </c>
      <c r="AH36" s="254">
        <v>2.1346500000000002</v>
      </c>
      <c r="AI36" s="254">
        <v>2.6767750000000001</v>
      </c>
      <c r="AJ36" s="254">
        <v>2.3567749999999998</v>
      </c>
      <c r="AK36" s="254">
        <v>2.536775</v>
      </c>
      <c r="AL36" s="254">
        <v>2.6067749999999998</v>
      </c>
      <c r="AM36" s="254">
        <v>2.1938411289999999</v>
      </c>
      <c r="AN36" s="254">
        <v>2.1581999999999999</v>
      </c>
      <c r="AO36" s="254">
        <v>2.6052</v>
      </c>
      <c r="AP36" s="254">
        <v>2.5211999999999999</v>
      </c>
      <c r="AQ36" s="254">
        <v>2.6012</v>
      </c>
      <c r="AR36" s="254">
        <v>2.5962000000000001</v>
      </c>
      <c r="AS36" s="254">
        <v>2.4462000000000002</v>
      </c>
      <c r="AT36" s="254">
        <v>2.2559999999999998</v>
      </c>
      <c r="AU36" s="254">
        <v>2.0606</v>
      </c>
      <c r="AV36" s="254">
        <v>2.1301999999999999</v>
      </c>
      <c r="AW36" s="254">
        <v>2.5497999999999998</v>
      </c>
      <c r="AX36" s="254">
        <v>2.6095999999999999</v>
      </c>
      <c r="AY36" s="254">
        <v>2.6507499999999999</v>
      </c>
      <c r="AZ36" s="254">
        <v>2.5939000000000001</v>
      </c>
      <c r="BA36" s="254">
        <v>2.4719000000000002</v>
      </c>
      <c r="BB36" s="254">
        <v>2.3430499999999999</v>
      </c>
      <c r="BC36" s="254">
        <v>2.7830499999999998</v>
      </c>
      <c r="BD36" s="254">
        <v>2.7880500000000001</v>
      </c>
      <c r="BE36" s="254">
        <v>2.7230500000000002</v>
      </c>
      <c r="BF36" s="254">
        <v>2.7618874999999998</v>
      </c>
      <c r="BG36" s="254">
        <v>2.6957366249999999</v>
      </c>
      <c r="BH36" s="254">
        <v>2.9395972588000001</v>
      </c>
      <c r="BI36" s="635" t="s">
        <v>1300</v>
      </c>
      <c r="BJ36" s="635" t="s">
        <v>1300</v>
      </c>
      <c r="BK36" s="635" t="s">
        <v>1300</v>
      </c>
      <c r="BL36" s="635" t="s">
        <v>1300</v>
      </c>
      <c r="BM36" s="635" t="s">
        <v>1300</v>
      </c>
      <c r="BN36" s="635" t="s">
        <v>1300</v>
      </c>
      <c r="BO36" s="635" t="s">
        <v>1300</v>
      </c>
      <c r="BP36" s="635" t="s">
        <v>1300</v>
      </c>
      <c r="BQ36" s="635" t="s">
        <v>1300</v>
      </c>
      <c r="BR36" s="635" t="s">
        <v>1300</v>
      </c>
      <c r="BS36" s="635" t="s">
        <v>1300</v>
      </c>
      <c r="BT36" s="635" t="s">
        <v>1300</v>
      </c>
      <c r="BU36" s="635" t="s">
        <v>1300</v>
      </c>
      <c r="BV36" s="635" t="s">
        <v>1300</v>
      </c>
    </row>
    <row r="37" spans="1:74" ht="11.1" customHeight="1" x14ac:dyDescent="0.2">
      <c r="B37" s="172"/>
      <c r="C37" s="253"/>
      <c r="D37" s="253"/>
      <c r="E37" s="253"/>
      <c r="F37" s="253"/>
      <c r="G37" s="253"/>
      <c r="H37" s="253"/>
      <c r="I37" s="253"/>
      <c r="J37" s="253"/>
      <c r="K37" s="253"/>
      <c r="L37" s="253"/>
      <c r="M37" s="253"/>
      <c r="N37" s="253"/>
      <c r="O37" s="253"/>
      <c r="P37" s="253"/>
      <c r="Q37" s="253"/>
      <c r="R37" s="253"/>
      <c r="S37" s="253"/>
      <c r="T37" s="253"/>
      <c r="U37" s="253"/>
      <c r="V37" s="253"/>
      <c r="W37" s="253"/>
      <c r="X37" s="253"/>
      <c r="Y37" s="253"/>
      <c r="Z37" s="253"/>
      <c r="AA37" s="253"/>
      <c r="AB37" s="253"/>
      <c r="AC37" s="253"/>
      <c r="AD37" s="253"/>
      <c r="AE37" s="253"/>
      <c r="AF37" s="253"/>
      <c r="AG37" s="253"/>
      <c r="AH37" s="253"/>
      <c r="AI37" s="253"/>
      <c r="AJ37" s="253"/>
      <c r="AK37" s="253"/>
      <c r="AL37" s="253"/>
      <c r="AM37" s="253"/>
      <c r="AN37" s="253"/>
      <c r="AO37" s="253"/>
      <c r="AP37" s="253"/>
      <c r="AQ37" s="253"/>
      <c r="AR37" s="253"/>
      <c r="AS37" s="253"/>
      <c r="AT37" s="253"/>
      <c r="AU37" s="253"/>
      <c r="AV37" s="253"/>
      <c r="AW37" s="253"/>
      <c r="AX37" s="253"/>
      <c r="AY37" s="410"/>
      <c r="AZ37" s="410"/>
      <c r="BA37" s="410"/>
      <c r="BB37" s="410"/>
      <c r="BC37" s="410"/>
      <c r="BD37" s="410"/>
      <c r="BE37" s="410"/>
      <c r="BF37" s="253"/>
      <c r="BG37" s="410"/>
      <c r="BH37" s="253"/>
      <c r="BI37" s="410"/>
      <c r="BJ37" s="410"/>
      <c r="BK37" s="410"/>
      <c r="BL37" s="410"/>
      <c r="BM37" s="410"/>
      <c r="BN37" s="410"/>
      <c r="BO37" s="410"/>
      <c r="BP37" s="410"/>
      <c r="BQ37" s="410"/>
      <c r="BR37" s="410"/>
      <c r="BS37" s="410"/>
      <c r="BT37" s="410"/>
      <c r="BU37" s="410"/>
      <c r="BV37" s="410"/>
    </row>
    <row r="38" spans="1:74" ht="12" customHeight="1" x14ac:dyDescent="0.2">
      <c r="B38" s="785" t="s">
        <v>1160</v>
      </c>
      <c r="C38" s="768"/>
      <c r="D38" s="768"/>
      <c r="E38" s="768"/>
      <c r="F38" s="768"/>
      <c r="G38" s="768"/>
      <c r="H38" s="768"/>
      <c r="I38" s="768"/>
      <c r="J38" s="768"/>
      <c r="K38" s="768"/>
      <c r="L38" s="768"/>
      <c r="M38" s="768"/>
      <c r="N38" s="768"/>
      <c r="O38" s="768"/>
      <c r="P38" s="768"/>
      <c r="Q38" s="768"/>
    </row>
    <row r="39" spans="1:74" ht="24" customHeight="1" x14ac:dyDescent="0.2">
      <c r="B39" s="783" t="s">
        <v>716</v>
      </c>
      <c r="C39" s="758"/>
      <c r="D39" s="758"/>
      <c r="E39" s="758"/>
      <c r="F39" s="758"/>
      <c r="G39" s="758"/>
      <c r="H39" s="758"/>
      <c r="I39" s="758"/>
      <c r="J39" s="758"/>
      <c r="K39" s="758"/>
      <c r="L39" s="758"/>
      <c r="M39" s="758"/>
      <c r="N39" s="758"/>
      <c r="O39" s="758"/>
      <c r="P39" s="758"/>
      <c r="Q39" s="754"/>
    </row>
    <row r="40" spans="1:74" s="441" customFormat="1" ht="12" customHeight="1" x14ac:dyDescent="0.2">
      <c r="A40" s="442"/>
      <c r="B40" s="757" t="s">
        <v>1091</v>
      </c>
      <c r="C40" s="758"/>
      <c r="D40" s="758"/>
      <c r="E40" s="758"/>
      <c r="F40" s="758"/>
      <c r="G40" s="758"/>
      <c r="H40" s="758"/>
      <c r="I40" s="758"/>
      <c r="J40" s="758"/>
      <c r="K40" s="758"/>
      <c r="L40" s="758"/>
      <c r="M40" s="758"/>
      <c r="N40" s="758"/>
      <c r="O40" s="758"/>
      <c r="P40" s="758"/>
      <c r="Q40" s="754"/>
      <c r="AY40" s="538"/>
      <c r="AZ40" s="538"/>
      <c r="BA40" s="538"/>
      <c r="BB40" s="538"/>
      <c r="BC40" s="538"/>
      <c r="BD40" s="538"/>
      <c r="BE40" s="538"/>
      <c r="BF40" s="658"/>
      <c r="BG40" s="538"/>
      <c r="BH40" s="538"/>
      <c r="BI40" s="538"/>
      <c r="BJ40" s="538"/>
    </row>
    <row r="41" spans="1:74" s="441" customFormat="1" ht="14.1" customHeight="1" x14ac:dyDescent="0.2">
      <c r="A41" s="442"/>
      <c r="B41" s="782" t="s">
        <v>1116</v>
      </c>
      <c r="C41" s="754"/>
      <c r="D41" s="754"/>
      <c r="E41" s="754"/>
      <c r="F41" s="754"/>
      <c r="G41" s="754"/>
      <c r="H41" s="754"/>
      <c r="I41" s="754"/>
      <c r="J41" s="754"/>
      <c r="K41" s="754"/>
      <c r="L41" s="754"/>
      <c r="M41" s="754"/>
      <c r="N41" s="754"/>
      <c r="O41" s="754"/>
      <c r="P41" s="754"/>
      <c r="Q41" s="754"/>
      <c r="AY41" s="538"/>
      <c r="AZ41" s="538"/>
      <c r="BA41" s="538"/>
      <c r="BB41" s="538"/>
      <c r="BC41" s="538"/>
      <c r="BD41" s="538"/>
      <c r="BE41" s="538"/>
      <c r="BF41" s="658"/>
      <c r="BG41" s="538"/>
      <c r="BH41" s="538"/>
      <c r="BI41" s="538"/>
      <c r="BJ41" s="538"/>
    </row>
    <row r="42" spans="1:74" s="441" customFormat="1" ht="12" customHeight="1" x14ac:dyDescent="0.2">
      <c r="A42" s="442"/>
      <c r="B42" s="752" t="s">
        <v>1095</v>
      </c>
      <c r="C42" s="753"/>
      <c r="D42" s="753"/>
      <c r="E42" s="753"/>
      <c r="F42" s="753"/>
      <c r="G42" s="753"/>
      <c r="H42" s="753"/>
      <c r="I42" s="753"/>
      <c r="J42" s="753"/>
      <c r="K42" s="753"/>
      <c r="L42" s="753"/>
      <c r="M42" s="753"/>
      <c r="N42" s="753"/>
      <c r="O42" s="753"/>
      <c r="P42" s="753"/>
      <c r="Q42" s="754"/>
      <c r="AY42" s="538"/>
      <c r="AZ42" s="538"/>
      <c r="BA42" s="538"/>
      <c r="BB42" s="538"/>
      <c r="BC42" s="538"/>
      <c r="BD42" s="538"/>
      <c r="BE42" s="538"/>
      <c r="BF42" s="658"/>
      <c r="BG42" s="538"/>
      <c r="BH42" s="538"/>
      <c r="BI42" s="538"/>
      <c r="BJ42" s="538"/>
    </row>
    <row r="43" spans="1:74" s="441" customFormat="1" ht="12" customHeight="1" x14ac:dyDescent="0.2">
      <c r="A43" s="437"/>
      <c r="B43" s="774" t="s">
        <v>1212</v>
      </c>
      <c r="C43" s="754"/>
      <c r="D43" s="754"/>
      <c r="E43" s="754"/>
      <c r="F43" s="754"/>
      <c r="G43" s="754"/>
      <c r="H43" s="754"/>
      <c r="I43" s="754"/>
      <c r="J43" s="754"/>
      <c r="K43" s="754"/>
      <c r="L43" s="754"/>
      <c r="M43" s="754"/>
      <c r="N43" s="754"/>
      <c r="O43" s="754"/>
      <c r="P43" s="754"/>
      <c r="Q43" s="754"/>
      <c r="AY43" s="538"/>
      <c r="AZ43" s="538"/>
      <c r="BA43" s="538"/>
      <c r="BB43" s="538"/>
      <c r="BC43" s="538"/>
      <c r="BD43" s="538"/>
      <c r="BE43" s="538"/>
      <c r="BF43" s="658"/>
      <c r="BG43" s="538"/>
      <c r="BH43" s="538"/>
      <c r="BI43" s="538"/>
      <c r="BJ43" s="538"/>
    </row>
    <row r="44" spans="1:74" x14ac:dyDescent="0.2">
      <c r="BK44" s="412"/>
      <c r="BL44" s="412"/>
      <c r="BM44" s="412"/>
      <c r="BN44" s="412"/>
      <c r="BO44" s="412"/>
      <c r="BP44" s="412"/>
      <c r="BQ44" s="412"/>
      <c r="BR44" s="412"/>
      <c r="BS44" s="412"/>
      <c r="BT44" s="412"/>
      <c r="BU44" s="412"/>
      <c r="BV44" s="412"/>
    </row>
    <row r="45" spans="1:74" x14ac:dyDescent="0.2">
      <c r="BK45" s="412"/>
      <c r="BL45" s="412"/>
      <c r="BM45" s="412"/>
      <c r="BN45" s="412"/>
      <c r="BO45" s="412"/>
      <c r="BP45" s="412"/>
      <c r="BQ45" s="412"/>
      <c r="BR45" s="412"/>
      <c r="BS45" s="412"/>
      <c r="BT45" s="412"/>
      <c r="BU45" s="412"/>
      <c r="BV45" s="412"/>
    </row>
    <row r="46" spans="1:74" x14ac:dyDescent="0.2">
      <c r="BK46" s="412"/>
      <c r="BL46" s="412"/>
      <c r="BM46" s="412"/>
      <c r="BN46" s="412"/>
      <c r="BO46" s="412"/>
      <c r="BP46" s="412"/>
      <c r="BQ46" s="412"/>
      <c r="BR46" s="412"/>
      <c r="BS46" s="412"/>
      <c r="BT46" s="412"/>
      <c r="BU46" s="412"/>
      <c r="BV46" s="412"/>
    </row>
    <row r="47" spans="1:74" x14ac:dyDescent="0.2">
      <c r="BK47" s="412"/>
      <c r="BL47" s="412"/>
      <c r="BM47" s="412"/>
      <c r="BN47" s="412"/>
      <c r="BO47" s="412"/>
      <c r="BP47" s="412"/>
      <c r="BQ47" s="412"/>
      <c r="BR47" s="412"/>
      <c r="BS47" s="412"/>
      <c r="BT47" s="412"/>
      <c r="BU47" s="412"/>
      <c r="BV47" s="412"/>
    </row>
    <row r="48" spans="1:74" x14ac:dyDescent="0.2">
      <c r="BK48" s="412"/>
      <c r="BL48" s="412"/>
      <c r="BM48" s="412"/>
      <c r="BN48" s="412"/>
      <c r="BO48" s="412"/>
      <c r="BP48" s="412"/>
      <c r="BQ48" s="412"/>
      <c r="BR48" s="412"/>
      <c r="BS48" s="412"/>
      <c r="BT48" s="412"/>
      <c r="BU48" s="412"/>
      <c r="BV48" s="412"/>
    </row>
    <row r="49" spans="63:74" x14ac:dyDescent="0.2">
      <c r="BK49" s="412"/>
      <c r="BL49" s="412"/>
      <c r="BM49" s="412"/>
      <c r="BN49" s="412"/>
      <c r="BO49" s="412"/>
      <c r="BP49" s="412"/>
      <c r="BQ49" s="412"/>
      <c r="BR49" s="412"/>
      <c r="BS49" s="412"/>
      <c r="BT49" s="412"/>
      <c r="BU49" s="412"/>
      <c r="BV49" s="412"/>
    </row>
    <row r="50" spans="63:74" x14ac:dyDescent="0.2">
      <c r="BK50" s="412"/>
      <c r="BL50" s="412"/>
      <c r="BM50" s="412"/>
      <c r="BN50" s="412"/>
      <c r="BO50" s="412"/>
      <c r="BP50" s="412"/>
      <c r="BQ50" s="412"/>
      <c r="BR50" s="412"/>
      <c r="BS50" s="412"/>
      <c r="BT50" s="412"/>
      <c r="BU50" s="412"/>
      <c r="BV50" s="412"/>
    </row>
    <row r="51" spans="63:74" x14ac:dyDescent="0.2">
      <c r="BK51" s="412"/>
      <c r="BL51" s="412"/>
      <c r="BM51" s="412"/>
      <c r="BN51" s="412"/>
      <c r="BO51" s="412"/>
      <c r="BP51" s="412"/>
      <c r="BQ51" s="412"/>
      <c r="BR51" s="412"/>
      <c r="BS51" s="412"/>
      <c r="BT51" s="412"/>
      <c r="BU51" s="412"/>
      <c r="BV51" s="412"/>
    </row>
    <row r="52" spans="63:74" x14ac:dyDescent="0.2">
      <c r="BK52" s="412"/>
      <c r="BL52" s="412"/>
      <c r="BM52" s="412"/>
      <c r="BN52" s="412"/>
      <c r="BO52" s="412"/>
      <c r="BP52" s="412"/>
      <c r="BQ52" s="412"/>
      <c r="BR52" s="412"/>
      <c r="BS52" s="412"/>
      <c r="BT52" s="412"/>
      <c r="BU52" s="412"/>
      <c r="BV52" s="412"/>
    </row>
    <row r="53" spans="63:74" x14ac:dyDescent="0.2">
      <c r="BK53" s="412"/>
      <c r="BL53" s="412"/>
      <c r="BM53" s="412"/>
      <c r="BN53" s="412"/>
      <c r="BO53" s="412"/>
      <c r="BP53" s="412"/>
      <c r="BQ53" s="412"/>
      <c r="BR53" s="412"/>
      <c r="BS53" s="412"/>
      <c r="BT53" s="412"/>
      <c r="BU53" s="412"/>
      <c r="BV53" s="412"/>
    </row>
    <row r="54" spans="63:74" x14ac:dyDescent="0.2">
      <c r="BK54" s="412"/>
      <c r="BL54" s="412"/>
      <c r="BM54" s="412"/>
      <c r="BN54" s="412"/>
      <c r="BO54" s="412"/>
      <c r="BP54" s="412"/>
      <c r="BQ54" s="412"/>
      <c r="BR54" s="412"/>
      <c r="BS54" s="412"/>
      <c r="BT54" s="412"/>
      <c r="BU54" s="412"/>
      <c r="BV54" s="412"/>
    </row>
    <row r="55" spans="63:74" x14ac:dyDescent="0.2">
      <c r="BK55" s="412"/>
      <c r="BL55" s="412"/>
      <c r="BM55" s="412"/>
      <c r="BN55" s="412"/>
      <c r="BO55" s="412"/>
      <c r="BP55" s="412"/>
      <c r="BQ55" s="412"/>
      <c r="BR55" s="412"/>
      <c r="BS55" s="412"/>
      <c r="BT55" s="412"/>
      <c r="BU55" s="412"/>
      <c r="BV55" s="412"/>
    </row>
    <row r="56" spans="63:74" x14ac:dyDescent="0.2">
      <c r="BK56" s="412"/>
      <c r="BL56" s="412"/>
      <c r="BM56" s="412"/>
      <c r="BN56" s="412"/>
      <c r="BO56" s="412"/>
      <c r="BP56" s="412"/>
      <c r="BQ56" s="412"/>
      <c r="BR56" s="412"/>
      <c r="BS56" s="412"/>
      <c r="BT56" s="412"/>
      <c r="BU56" s="412"/>
      <c r="BV56" s="412"/>
    </row>
    <row r="57" spans="63:74" x14ac:dyDescent="0.2">
      <c r="BK57" s="412"/>
      <c r="BL57" s="412"/>
      <c r="BM57" s="412"/>
      <c r="BN57" s="412"/>
      <c r="BO57" s="412"/>
      <c r="BP57" s="412"/>
      <c r="BQ57" s="412"/>
      <c r="BR57" s="412"/>
      <c r="BS57" s="412"/>
      <c r="BT57" s="412"/>
      <c r="BU57" s="412"/>
      <c r="BV57" s="412"/>
    </row>
    <row r="58" spans="63:74" x14ac:dyDescent="0.2">
      <c r="BK58" s="412"/>
      <c r="BL58" s="412"/>
      <c r="BM58" s="412"/>
      <c r="BN58" s="412"/>
      <c r="BO58" s="412"/>
      <c r="BP58" s="412"/>
      <c r="BQ58" s="412"/>
      <c r="BR58" s="412"/>
      <c r="BS58" s="412"/>
      <c r="BT58" s="412"/>
      <c r="BU58" s="412"/>
      <c r="BV58" s="412"/>
    </row>
    <row r="59" spans="63:74" x14ac:dyDescent="0.2">
      <c r="BK59" s="412"/>
      <c r="BL59" s="412"/>
      <c r="BM59" s="412"/>
      <c r="BN59" s="412"/>
      <c r="BO59" s="412"/>
      <c r="BP59" s="412"/>
      <c r="BQ59" s="412"/>
      <c r="BR59" s="412"/>
      <c r="BS59" s="412"/>
      <c r="BT59" s="412"/>
      <c r="BU59" s="412"/>
      <c r="BV59" s="412"/>
    </row>
    <row r="60" spans="63:74" x14ac:dyDescent="0.2">
      <c r="BK60" s="412"/>
      <c r="BL60" s="412"/>
      <c r="BM60" s="412"/>
      <c r="BN60" s="412"/>
      <c r="BO60" s="412"/>
      <c r="BP60" s="412"/>
      <c r="BQ60" s="412"/>
      <c r="BR60" s="412"/>
      <c r="BS60" s="412"/>
      <c r="BT60" s="412"/>
      <c r="BU60" s="412"/>
      <c r="BV60" s="412"/>
    </row>
    <row r="61" spans="63:74" x14ac:dyDescent="0.2">
      <c r="BK61" s="412"/>
      <c r="BL61" s="412"/>
      <c r="BM61" s="412"/>
      <c r="BN61" s="412"/>
      <c r="BO61" s="412"/>
      <c r="BP61" s="412"/>
      <c r="BQ61" s="412"/>
      <c r="BR61" s="412"/>
      <c r="BS61" s="412"/>
      <c r="BT61" s="412"/>
      <c r="BU61" s="412"/>
      <c r="BV61" s="412"/>
    </row>
    <row r="62" spans="63:74" x14ac:dyDescent="0.2">
      <c r="BK62" s="412"/>
      <c r="BL62" s="412"/>
      <c r="BM62" s="412"/>
      <c r="BN62" s="412"/>
      <c r="BO62" s="412"/>
      <c r="BP62" s="412"/>
      <c r="BQ62" s="412"/>
      <c r="BR62" s="412"/>
      <c r="BS62" s="412"/>
      <c r="BT62" s="412"/>
      <c r="BU62" s="412"/>
      <c r="BV62" s="412"/>
    </row>
    <row r="63" spans="63:74" x14ac:dyDescent="0.2">
      <c r="BK63" s="412"/>
      <c r="BL63" s="412"/>
      <c r="BM63" s="412"/>
      <c r="BN63" s="412"/>
      <c r="BO63" s="412"/>
      <c r="BP63" s="412"/>
      <c r="BQ63" s="412"/>
      <c r="BR63" s="412"/>
      <c r="BS63" s="412"/>
      <c r="BT63" s="412"/>
      <c r="BU63" s="412"/>
      <c r="BV63" s="412"/>
    </row>
    <row r="64" spans="63:74" x14ac:dyDescent="0.2">
      <c r="BK64" s="412"/>
      <c r="BL64" s="412"/>
      <c r="BM64" s="412"/>
      <c r="BN64" s="412"/>
      <c r="BO64" s="412"/>
      <c r="BP64" s="412"/>
      <c r="BQ64" s="412"/>
      <c r="BR64" s="412"/>
      <c r="BS64" s="412"/>
      <c r="BT64" s="412"/>
      <c r="BU64" s="412"/>
      <c r="BV64" s="412"/>
    </row>
    <row r="65" spans="63:74" x14ac:dyDescent="0.2">
      <c r="BK65" s="412"/>
      <c r="BL65" s="412"/>
      <c r="BM65" s="412"/>
      <c r="BN65" s="412"/>
      <c r="BO65" s="412"/>
      <c r="BP65" s="412"/>
      <c r="BQ65" s="412"/>
      <c r="BR65" s="412"/>
      <c r="BS65" s="412"/>
      <c r="BT65" s="412"/>
      <c r="BU65" s="412"/>
      <c r="BV65" s="412"/>
    </row>
    <row r="66" spans="63:74" x14ac:dyDescent="0.2">
      <c r="BK66" s="412"/>
      <c r="BL66" s="412"/>
      <c r="BM66" s="412"/>
      <c r="BN66" s="412"/>
      <c r="BO66" s="412"/>
      <c r="BP66" s="412"/>
      <c r="BQ66" s="412"/>
      <c r="BR66" s="412"/>
      <c r="BS66" s="412"/>
      <c r="BT66" s="412"/>
      <c r="BU66" s="412"/>
      <c r="BV66" s="412"/>
    </row>
    <row r="67" spans="63:74" x14ac:dyDescent="0.2">
      <c r="BK67" s="412"/>
      <c r="BL67" s="412"/>
      <c r="BM67" s="412"/>
      <c r="BN67" s="412"/>
      <c r="BO67" s="412"/>
      <c r="BP67" s="412"/>
      <c r="BQ67" s="412"/>
      <c r="BR67" s="412"/>
      <c r="BS67" s="412"/>
      <c r="BT67" s="412"/>
      <c r="BU67" s="412"/>
      <c r="BV67" s="412"/>
    </row>
    <row r="68" spans="63:74" x14ac:dyDescent="0.2">
      <c r="BK68" s="412"/>
      <c r="BL68" s="412"/>
      <c r="BM68" s="412"/>
      <c r="BN68" s="412"/>
      <c r="BO68" s="412"/>
      <c r="BP68" s="412"/>
      <c r="BQ68" s="412"/>
      <c r="BR68" s="412"/>
      <c r="BS68" s="412"/>
      <c r="BT68" s="412"/>
      <c r="BU68" s="412"/>
      <c r="BV68" s="412"/>
    </row>
    <row r="69" spans="63:74" x14ac:dyDescent="0.2">
      <c r="BK69" s="412"/>
      <c r="BL69" s="412"/>
      <c r="BM69" s="412"/>
      <c r="BN69" s="412"/>
      <c r="BO69" s="412"/>
      <c r="BP69" s="412"/>
      <c r="BQ69" s="412"/>
      <c r="BR69" s="412"/>
      <c r="BS69" s="412"/>
      <c r="BT69" s="412"/>
      <c r="BU69" s="412"/>
      <c r="BV69" s="412"/>
    </row>
    <row r="70" spans="63:74" x14ac:dyDescent="0.2">
      <c r="BK70" s="412"/>
      <c r="BL70" s="412"/>
      <c r="BM70" s="412"/>
      <c r="BN70" s="412"/>
      <c r="BO70" s="412"/>
      <c r="BP70" s="412"/>
      <c r="BQ70" s="412"/>
      <c r="BR70" s="412"/>
      <c r="BS70" s="412"/>
      <c r="BT70" s="412"/>
      <c r="BU70" s="412"/>
      <c r="BV70" s="412"/>
    </row>
    <row r="71" spans="63:74" x14ac:dyDescent="0.2">
      <c r="BK71" s="412"/>
      <c r="BL71" s="412"/>
      <c r="BM71" s="412"/>
      <c r="BN71" s="412"/>
      <c r="BO71" s="412"/>
      <c r="BP71" s="412"/>
      <c r="BQ71" s="412"/>
      <c r="BR71" s="412"/>
      <c r="BS71" s="412"/>
      <c r="BT71" s="412"/>
      <c r="BU71" s="412"/>
      <c r="BV71" s="412"/>
    </row>
    <row r="72" spans="63:74" x14ac:dyDescent="0.2">
      <c r="BK72" s="412"/>
      <c r="BL72" s="412"/>
      <c r="BM72" s="412"/>
      <c r="BN72" s="412"/>
      <c r="BO72" s="412"/>
      <c r="BP72" s="412"/>
      <c r="BQ72" s="412"/>
      <c r="BR72" s="412"/>
      <c r="BS72" s="412"/>
      <c r="BT72" s="412"/>
      <c r="BU72" s="412"/>
      <c r="BV72" s="412"/>
    </row>
    <row r="73" spans="63:74" x14ac:dyDescent="0.2">
      <c r="BK73" s="412"/>
      <c r="BL73" s="412"/>
      <c r="BM73" s="412"/>
      <c r="BN73" s="412"/>
      <c r="BO73" s="412"/>
      <c r="BP73" s="412"/>
      <c r="BQ73" s="412"/>
      <c r="BR73" s="412"/>
      <c r="BS73" s="412"/>
      <c r="BT73" s="412"/>
      <c r="BU73" s="412"/>
      <c r="BV73" s="412"/>
    </row>
    <row r="74" spans="63:74" x14ac:dyDescent="0.2">
      <c r="BK74" s="412"/>
      <c r="BL74" s="412"/>
      <c r="BM74" s="412"/>
      <c r="BN74" s="412"/>
      <c r="BO74" s="412"/>
      <c r="BP74" s="412"/>
      <c r="BQ74" s="412"/>
      <c r="BR74" s="412"/>
      <c r="BS74" s="412"/>
      <c r="BT74" s="412"/>
      <c r="BU74" s="412"/>
      <c r="BV74" s="412"/>
    </row>
    <row r="75" spans="63:74" x14ac:dyDescent="0.2">
      <c r="BK75" s="412"/>
      <c r="BL75" s="412"/>
      <c r="BM75" s="412"/>
      <c r="BN75" s="412"/>
      <c r="BO75" s="412"/>
      <c r="BP75" s="412"/>
      <c r="BQ75" s="412"/>
      <c r="BR75" s="412"/>
      <c r="BS75" s="412"/>
      <c r="BT75" s="412"/>
      <c r="BU75" s="412"/>
      <c r="BV75" s="412"/>
    </row>
    <row r="76" spans="63:74" x14ac:dyDescent="0.2">
      <c r="BK76" s="412"/>
      <c r="BL76" s="412"/>
      <c r="BM76" s="412"/>
      <c r="BN76" s="412"/>
      <c r="BO76" s="412"/>
      <c r="BP76" s="412"/>
      <c r="BQ76" s="412"/>
      <c r="BR76" s="412"/>
      <c r="BS76" s="412"/>
      <c r="BT76" s="412"/>
      <c r="BU76" s="412"/>
      <c r="BV76" s="412"/>
    </row>
    <row r="77" spans="63:74" x14ac:dyDescent="0.2">
      <c r="BK77" s="412"/>
      <c r="BL77" s="412"/>
      <c r="BM77" s="412"/>
      <c r="BN77" s="412"/>
      <c r="BO77" s="412"/>
      <c r="BP77" s="412"/>
      <c r="BQ77" s="412"/>
      <c r="BR77" s="412"/>
      <c r="BS77" s="412"/>
      <c r="BT77" s="412"/>
      <c r="BU77" s="412"/>
      <c r="BV77" s="412"/>
    </row>
    <row r="78" spans="63:74" x14ac:dyDescent="0.2">
      <c r="BK78" s="412"/>
      <c r="BL78" s="412"/>
      <c r="BM78" s="412"/>
      <c r="BN78" s="412"/>
      <c r="BO78" s="412"/>
      <c r="BP78" s="412"/>
      <c r="BQ78" s="412"/>
      <c r="BR78" s="412"/>
      <c r="BS78" s="412"/>
      <c r="BT78" s="412"/>
      <c r="BU78" s="412"/>
      <c r="BV78" s="412"/>
    </row>
    <row r="79" spans="63:74" x14ac:dyDescent="0.2">
      <c r="BK79" s="412"/>
      <c r="BL79" s="412"/>
      <c r="BM79" s="412"/>
      <c r="BN79" s="412"/>
      <c r="BO79" s="412"/>
      <c r="BP79" s="412"/>
      <c r="BQ79" s="412"/>
      <c r="BR79" s="412"/>
      <c r="BS79" s="412"/>
      <c r="BT79" s="412"/>
      <c r="BU79" s="412"/>
      <c r="BV79" s="412"/>
    </row>
    <row r="80" spans="63:74" x14ac:dyDescent="0.2">
      <c r="BK80" s="412"/>
      <c r="BL80" s="412"/>
      <c r="BM80" s="412"/>
      <c r="BN80" s="412"/>
      <c r="BO80" s="412"/>
      <c r="BP80" s="412"/>
      <c r="BQ80" s="412"/>
      <c r="BR80" s="412"/>
      <c r="BS80" s="412"/>
      <c r="BT80" s="412"/>
      <c r="BU80" s="412"/>
      <c r="BV80" s="412"/>
    </row>
    <row r="81" spans="63:74" x14ac:dyDescent="0.2">
      <c r="BK81" s="412"/>
      <c r="BL81" s="412"/>
      <c r="BM81" s="412"/>
      <c r="BN81" s="412"/>
      <c r="BO81" s="412"/>
      <c r="BP81" s="412"/>
      <c r="BQ81" s="412"/>
      <c r="BR81" s="412"/>
      <c r="BS81" s="412"/>
      <c r="BT81" s="412"/>
      <c r="BU81" s="412"/>
      <c r="BV81" s="412"/>
    </row>
    <row r="82" spans="63:74" x14ac:dyDescent="0.2">
      <c r="BK82" s="412"/>
      <c r="BL82" s="412"/>
      <c r="BM82" s="412"/>
      <c r="BN82" s="412"/>
      <c r="BO82" s="412"/>
      <c r="BP82" s="412"/>
      <c r="BQ82" s="412"/>
      <c r="BR82" s="412"/>
      <c r="BS82" s="412"/>
      <c r="BT82" s="412"/>
      <c r="BU82" s="412"/>
      <c r="BV82" s="412"/>
    </row>
    <row r="83" spans="63:74" x14ac:dyDescent="0.2">
      <c r="BK83" s="412"/>
      <c r="BL83" s="412"/>
      <c r="BM83" s="412"/>
      <c r="BN83" s="412"/>
      <c r="BO83" s="412"/>
      <c r="BP83" s="412"/>
      <c r="BQ83" s="412"/>
      <c r="BR83" s="412"/>
      <c r="BS83" s="412"/>
      <c r="BT83" s="412"/>
      <c r="BU83" s="412"/>
      <c r="BV83" s="412"/>
    </row>
    <row r="84" spans="63:74" x14ac:dyDescent="0.2">
      <c r="BK84" s="412"/>
      <c r="BL84" s="412"/>
      <c r="BM84" s="412"/>
      <c r="BN84" s="412"/>
      <c r="BO84" s="412"/>
      <c r="BP84" s="412"/>
      <c r="BQ84" s="412"/>
      <c r="BR84" s="412"/>
      <c r="BS84" s="412"/>
      <c r="BT84" s="412"/>
      <c r="BU84" s="412"/>
      <c r="BV84" s="412"/>
    </row>
    <row r="85" spans="63:74" x14ac:dyDescent="0.2">
      <c r="BK85" s="412"/>
      <c r="BL85" s="412"/>
      <c r="BM85" s="412"/>
      <c r="BN85" s="412"/>
      <c r="BO85" s="412"/>
      <c r="BP85" s="412"/>
      <c r="BQ85" s="412"/>
      <c r="BR85" s="412"/>
      <c r="BS85" s="412"/>
      <c r="BT85" s="412"/>
      <c r="BU85" s="412"/>
      <c r="BV85" s="412"/>
    </row>
    <row r="86" spans="63:74" x14ac:dyDescent="0.2">
      <c r="BK86" s="412"/>
      <c r="BL86" s="412"/>
      <c r="BM86" s="412"/>
      <c r="BN86" s="412"/>
      <c r="BO86" s="412"/>
      <c r="BP86" s="412"/>
      <c r="BQ86" s="412"/>
      <c r="BR86" s="412"/>
      <c r="BS86" s="412"/>
      <c r="BT86" s="412"/>
      <c r="BU86" s="412"/>
      <c r="BV86" s="412"/>
    </row>
    <row r="87" spans="63:74" x14ac:dyDescent="0.2">
      <c r="BK87" s="412"/>
      <c r="BL87" s="412"/>
      <c r="BM87" s="412"/>
      <c r="BN87" s="412"/>
      <c r="BO87" s="412"/>
      <c r="BP87" s="412"/>
      <c r="BQ87" s="412"/>
      <c r="BR87" s="412"/>
      <c r="BS87" s="412"/>
      <c r="BT87" s="412"/>
      <c r="BU87" s="412"/>
      <c r="BV87" s="412"/>
    </row>
    <row r="88" spans="63:74" x14ac:dyDescent="0.2">
      <c r="BK88" s="412"/>
      <c r="BL88" s="412"/>
      <c r="BM88" s="412"/>
      <c r="BN88" s="412"/>
      <c r="BO88" s="412"/>
      <c r="BP88" s="412"/>
      <c r="BQ88" s="412"/>
      <c r="BR88" s="412"/>
      <c r="BS88" s="412"/>
      <c r="BT88" s="412"/>
      <c r="BU88" s="412"/>
      <c r="BV88" s="412"/>
    </row>
    <row r="89" spans="63:74" x14ac:dyDescent="0.2">
      <c r="BK89" s="412"/>
      <c r="BL89" s="412"/>
      <c r="BM89" s="412"/>
      <c r="BN89" s="412"/>
      <c r="BO89" s="412"/>
      <c r="BP89" s="412"/>
      <c r="BQ89" s="412"/>
      <c r="BR89" s="412"/>
      <c r="BS89" s="412"/>
      <c r="BT89" s="412"/>
      <c r="BU89" s="412"/>
      <c r="BV89" s="412"/>
    </row>
    <row r="90" spans="63:74" x14ac:dyDescent="0.2">
      <c r="BK90" s="412"/>
      <c r="BL90" s="412"/>
      <c r="BM90" s="412"/>
      <c r="BN90" s="412"/>
      <c r="BO90" s="412"/>
      <c r="BP90" s="412"/>
      <c r="BQ90" s="412"/>
      <c r="BR90" s="412"/>
      <c r="BS90" s="412"/>
      <c r="BT90" s="412"/>
      <c r="BU90" s="412"/>
      <c r="BV90" s="412"/>
    </row>
    <row r="91" spans="63:74" x14ac:dyDescent="0.2">
      <c r="BK91" s="412"/>
      <c r="BL91" s="412"/>
      <c r="BM91" s="412"/>
      <c r="BN91" s="412"/>
      <c r="BO91" s="412"/>
      <c r="BP91" s="412"/>
      <c r="BQ91" s="412"/>
      <c r="BR91" s="412"/>
      <c r="BS91" s="412"/>
      <c r="BT91" s="412"/>
      <c r="BU91" s="412"/>
      <c r="BV91" s="412"/>
    </row>
    <row r="92" spans="63:74" x14ac:dyDescent="0.2">
      <c r="BK92" s="412"/>
      <c r="BL92" s="412"/>
      <c r="BM92" s="412"/>
      <c r="BN92" s="412"/>
      <c r="BO92" s="412"/>
      <c r="BP92" s="412"/>
      <c r="BQ92" s="412"/>
      <c r="BR92" s="412"/>
      <c r="BS92" s="412"/>
      <c r="BT92" s="412"/>
      <c r="BU92" s="412"/>
      <c r="BV92" s="412"/>
    </row>
    <row r="93" spans="63:74" x14ac:dyDescent="0.2">
      <c r="BK93" s="412"/>
      <c r="BL93" s="412"/>
      <c r="BM93" s="412"/>
      <c r="BN93" s="412"/>
      <c r="BO93" s="412"/>
      <c r="BP93" s="412"/>
      <c r="BQ93" s="412"/>
      <c r="BR93" s="412"/>
      <c r="BS93" s="412"/>
      <c r="BT93" s="412"/>
      <c r="BU93" s="412"/>
      <c r="BV93" s="412"/>
    </row>
    <row r="94" spans="63:74" x14ac:dyDescent="0.2">
      <c r="BK94" s="412"/>
      <c r="BL94" s="412"/>
      <c r="BM94" s="412"/>
      <c r="BN94" s="412"/>
      <c r="BO94" s="412"/>
      <c r="BP94" s="412"/>
      <c r="BQ94" s="412"/>
      <c r="BR94" s="412"/>
      <c r="BS94" s="412"/>
      <c r="BT94" s="412"/>
      <c r="BU94" s="412"/>
      <c r="BV94" s="412"/>
    </row>
    <row r="95" spans="63:74" x14ac:dyDescent="0.2">
      <c r="BK95" s="412"/>
      <c r="BL95" s="412"/>
      <c r="BM95" s="412"/>
      <c r="BN95" s="412"/>
      <c r="BO95" s="412"/>
      <c r="BP95" s="412"/>
      <c r="BQ95" s="412"/>
      <c r="BR95" s="412"/>
      <c r="BS95" s="412"/>
      <c r="BT95" s="412"/>
      <c r="BU95" s="412"/>
      <c r="BV95" s="412"/>
    </row>
    <row r="96" spans="63:74" x14ac:dyDescent="0.2">
      <c r="BK96" s="412"/>
      <c r="BL96" s="412"/>
      <c r="BM96" s="412"/>
      <c r="BN96" s="412"/>
      <c r="BO96" s="412"/>
      <c r="BP96" s="412"/>
      <c r="BQ96" s="412"/>
      <c r="BR96" s="412"/>
      <c r="BS96" s="412"/>
      <c r="BT96" s="412"/>
      <c r="BU96" s="412"/>
      <c r="BV96" s="412"/>
    </row>
    <row r="97" spans="63:74" x14ac:dyDescent="0.2">
      <c r="BK97" s="412"/>
      <c r="BL97" s="412"/>
      <c r="BM97" s="412"/>
      <c r="BN97" s="412"/>
      <c r="BO97" s="412"/>
      <c r="BP97" s="412"/>
      <c r="BQ97" s="412"/>
      <c r="BR97" s="412"/>
      <c r="BS97" s="412"/>
      <c r="BT97" s="412"/>
      <c r="BU97" s="412"/>
      <c r="BV97" s="412"/>
    </row>
    <row r="98" spans="63:74" x14ac:dyDescent="0.2">
      <c r="BK98" s="412"/>
      <c r="BL98" s="412"/>
      <c r="BM98" s="412"/>
      <c r="BN98" s="412"/>
      <c r="BO98" s="412"/>
      <c r="BP98" s="412"/>
      <c r="BQ98" s="412"/>
      <c r="BR98" s="412"/>
      <c r="BS98" s="412"/>
      <c r="BT98" s="412"/>
      <c r="BU98" s="412"/>
      <c r="BV98" s="412"/>
    </row>
    <row r="99" spans="63:74" x14ac:dyDescent="0.2">
      <c r="BK99" s="412"/>
      <c r="BL99" s="412"/>
      <c r="BM99" s="412"/>
      <c r="BN99" s="412"/>
      <c r="BO99" s="412"/>
      <c r="BP99" s="412"/>
      <c r="BQ99" s="412"/>
      <c r="BR99" s="412"/>
      <c r="BS99" s="412"/>
      <c r="BT99" s="412"/>
      <c r="BU99" s="412"/>
      <c r="BV99" s="412"/>
    </row>
    <row r="100" spans="63:74" x14ac:dyDescent="0.2">
      <c r="BK100" s="412"/>
      <c r="BL100" s="412"/>
      <c r="BM100" s="412"/>
      <c r="BN100" s="412"/>
      <c r="BO100" s="412"/>
      <c r="BP100" s="412"/>
      <c r="BQ100" s="412"/>
      <c r="BR100" s="412"/>
      <c r="BS100" s="412"/>
      <c r="BT100" s="412"/>
      <c r="BU100" s="412"/>
      <c r="BV100" s="412"/>
    </row>
    <row r="101" spans="63:74" x14ac:dyDescent="0.2">
      <c r="BK101" s="412"/>
      <c r="BL101" s="412"/>
      <c r="BM101" s="412"/>
      <c r="BN101" s="412"/>
      <c r="BO101" s="412"/>
      <c r="BP101" s="412"/>
      <c r="BQ101" s="412"/>
      <c r="BR101" s="412"/>
      <c r="BS101" s="412"/>
      <c r="BT101" s="412"/>
      <c r="BU101" s="412"/>
      <c r="BV101" s="412"/>
    </row>
    <row r="102" spans="63:74" x14ac:dyDescent="0.2">
      <c r="BK102" s="412"/>
      <c r="BL102" s="412"/>
      <c r="BM102" s="412"/>
      <c r="BN102" s="412"/>
      <c r="BO102" s="412"/>
      <c r="BP102" s="412"/>
      <c r="BQ102" s="412"/>
      <c r="BR102" s="412"/>
      <c r="BS102" s="412"/>
      <c r="BT102" s="412"/>
      <c r="BU102" s="412"/>
      <c r="BV102" s="412"/>
    </row>
    <row r="103" spans="63:74" x14ac:dyDescent="0.2">
      <c r="BK103" s="412"/>
      <c r="BL103" s="412"/>
      <c r="BM103" s="412"/>
      <c r="BN103" s="412"/>
      <c r="BO103" s="412"/>
      <c r="BP103" s="412"/>
      <c r="BQ103" s="412"/>
      <c r="BR103" s="412"/>
      <c r="BS103" s="412"/>
      <c r="BT103" s="412"/>
      <c r="BU103" s="412"/>
      <c r="BV103" s="412"/>
    </row>
    <row r="104" spans="63:74" x14ac:dyDescent="0.2">
      <c r="BK104" s="412"/>
      <c r="BL104" s="412"/>
      <c r="BM104" s="412"/>
      <c r="BN104" s="412"/>
      <c r="BO104" s="412"/>
      <c r="BP104" s="412"/>
      <c r="BQ104" s="412"/>
      <c r="BR104" s="412"/>
      <c r="BS104" s="412"/>
      <c r="BT104" s="412"/>
      <c r="BU104" s="412"/>
      <c r="BV104" s="412"/>
    </row>
    <row r="105" spans="63:74" x14ac:dyDescent="0.2">
      <c r="BK105" s="412"/>
      <c r="BL105" s="412"/>
      <c r="BM105" s="412"/>
      <c r="BN105" s="412"/>
      <c r="BO105" s="412"/>
      <c r="BP105" s="412"/>
      <c r="BQ105" s="412"/>
      <c r="BR105" s="412"/>
      <c r="BS105" s="412"/>
      <c r="BT105" s="412"/>
      <c r="BU105" s="412"/>
      <c r="BV105" s="412"/>
    </row>
    <row r="106" spans="63:74" x14ac:dyDescent="0.2">
      <c r="BK106" s="412"/>
      <c r="BL106" s="412"/>
      <c r="BM106" s="412"/>
      <c r="BN106" s="412"/>
      <c r="BO106" s="412"/>
      <c r="BP106" s="412"/>
      <c r="BQ106" s="412"/>
      <c r="BR106" s="412"/>
      <c r="BS106" s="412"/>
      <c r="BT106" s="412"/>
      <c r="BU106" s="412"/>
      <c r="BV106" s="412"/>
    </row>
    <row r="107" spans="63:74" x14ac:dyDescent="0.2">
      <c r="BK107" s="412"/>
      <c r="BL107" s="412"/>
      <c r="BM107" s="412"/>
      <c r="BN107" s="412"/>
      <c r="BO107" s="412"/>
      <c r="BP107" s="412"/>
      <c r="BQ107" s="412"/>
      <c r="BR107" s="412"/>
      <c r="BS107" s="412"/>
      <c r="BT107" s="412"/>
      <c r="BU107" s="412"/>
      <c r="BV107" s="412"/>
    </row>
    <row r="108" spans="63:74" x14ac:dyDescent="0.2">
      <c r="BK108" s="412"/>
      <c r="BL108" s="412"/>
      <c r="BM108" s="412"/>
      <c r="BN108" s="412"/>
      <c r="BO108" s="412"/>
      <c r="BP108" s="412"/>
      <c r="BQ108" s="412"/>
      <c r="BR108" s="412"/>
      <c r="BS108" s="412"/>
      <c r="BT108" s="412"/>
      <c r="BU108" s="412"/>
      <c r="BV108" s="412"/>
    </row>
    <row r="109" spans="63:74" x14ac:dyDescent="0.2">
      <c r="BK109" s="412"/>
      <c r="BL109" s="412"/>
      <c r="BM109" s="412"/>
      <c r="BN109" s="412"/>
      <c r="BO109" s="412"/>
      <c r="BP109" s="412"/>
      <c r="BQ109" s="412"/>
      <c r="BR109" s="412"/>
      <c r="BS109" s="412"/>
      <c r="BT109" s="412"/>
      <c r="BU109" s="412"/>
      <c r="BV109" s="412"/>
    </row>
    <row r="110" spans="63:74" x14ac:dyDescent="0.2">
      <c r="BK110" s="412"/>
      <c r="BL110" s="412"/>
      <c r="BM110" s="412"/>
      <c r="BN110" s="412"/>
      <c r="BO110" s="412"/>
      <c r="BP110" s="412"/>
      <c r="BQ110" s="412"/>
      <c r="BR110" s="412"/>
      <c r="BS110" s="412"/>
      <c r="BT110" s="412"/>
      <c r="BU110" s="412"/>
      <c r="BV110" s="412"/>
    </row>
    <row r="111" spans="63:74" x14ac:dyDescent="0.2">
      <c r="BK111" s="412"/>
      <c r="BL111" s="412"/>
      <c r="BM111" s="412"/>
      <c r="BN111" s="412"/>
      <c r="BO111" s="412"/>
      <c r="BP111" s="412"/>
      <c r="BQ111" s="412"/>
      <c r="BR111" s="412"/>
      <c r="BS111" s="412"/>
      <c r="BT111" s="412"/>
      <c r="BU111" s="412"/>
      <c r="BV111" s="412"/>
    </row>
    <row r="112" spans="63:74" x14ac:dyDescent="0.2">
      <c r="BK112" s="412"/>
      <c r="BL112" s="412"/>
      <c r="BM112" s="412"/>
      <c r="BN112" s="412"/>
      <c r="BO112" s="412"/>
      <c r="BP112" s="412"/>
      <c r="BQ112" s="412"/>
      <c r="BR112" s="412"/>
      <c r="BS112" s="412"/>
      <c r="BT112" s="412"/>
      <c r="BU112" s="412"/>
      <c r="BV112" s="412"/>
    </row>
    <row r="113" spans="63:74" x14ac:dyDescent="0.2">
      <c r="BK113" s="412"/>
      <c r="BL113" s="412"/>
      <c r="BM113" s="412"/>
      <c r="BN113" s="412"/>
      <c r="BO113" s="412"/>
      <c r="BP113" s="412"/>
      <c r="BQ113" s="412"/>
      <c r="BR113" s="412"/>
      <c r="BS113" s="412"/>
      <c r="BT113" s="412"/>
      <c r="BU113" s="412"/>
      <c r="BV113" s="412"/>
    </row>
    <row r="114" spans="63:74" x14ac:dyDescent="0.2">
      <c r="BK114" s="412"/>
      <c r="BL114" s="412"/>
      <c r="BM114" s="412"/>
      <c r="BN114" s="412"/>
      <c r="BO114" s="412"/>
      <c r="BP114" s="412"/>
      <c r="BQ114" s="412"/>
      <c r="BR114" s="412"/>
      <c r="BS114" s="412"/>
      <c r="BT114" s="412"/>
      <c r="BU114" s="412"/>
      <c r="BV114" s="412"/>
    </row>
    <row r="115" spans="63:74" x14ac:dyDescent="0.2">
      <c r="BK115" s="412"/>
      <c r="BL115" s="412"/>
      <c r="BM115" s="412"/>
      <c r="BN115" s="412"/>
      <c r="BO115" s="412"/>
      <c r="BP115" s="412"/>
      <c r="BQ115" s="412"/>
      <c r="BR115" s="412"/>
      <c r="BS115" s="412"/>
      <c r="BT115" s="412"/>
      <c r="BU115" s="412"/>
      <c r="BV115" s="412"/>
    </row>
    <row r="116" spans="63:74" x14ac:dyDescent="0.2">
      <c r="BK116" s="412"/>
      <c r="BL116" s="412"/>
      <c r="BM116" s="412"/>
      <c r="BN116" s="412"/>
      <c r="BO116" s="412"/>
      <c r="BP116" s="412"/>
      <c r="BQ116" s="412"/>
      <c r="BR116" s="412"/>
      <c r="BS116" s="412"/>
      <c r="BT116" s="412"/>
      <c r="BU116" s="412"/>
      <c r="BV116" s="412"/>
    </row>
    <row r="117" spans="63:74" x14ac:dyDescent="0.2">
      <c r="BK117" s="412"/>
      <c r="BL117" s="412"/>
      <c r="BM117" s="412"/>
      <c r="BN117" s="412"/>
      <c r="BO117" s="412"/>
      <c r="BP117" s="412"/>
      <c r="BQ117" s="412"/>
      <c r="BR117" s="412"/>
      <c r="BS117" s="412"/>
      <c r="BT117" s="412"/>
      <c r="BU117" s="412"/>
      <c r="BV117" s="412"/>
    </row>
    <row r="118" spans="63:74" x14ac:dyDescent="0.2">
      <c r="BK118" s="412"/>
      <c r="BL118" s="412"/>
      <c r="BM118" s="412"/>
      <c r="BN118" s="412"/>
      <c r="BO118" s="412"/>
      <c r="BP118" s="412"/>
      <c r="BQ118" s="412"/>
      <c r="BR118" s="412"/>
      <c r="BS118" s="412"/>
      <c r="BT118" s="412"/>
      <c r="BU118" s="412"/>
      <c r="BV118" s="412"/>
    </row>
    <row r="119" spans="63:74" x14ac:dyDescent="0.2">
      <c r="BK119" s="412"/>
      <c r="BL119" s="412"/>
      <c r="BM119" s="412"/>
      <c r="BN119" s="412"/>
      <c r="BO119" s="412"/>
      <c r="BP119" s="412"/>
      <c r="BQ119" s="412"/>
      <c r="BR119" s="412"/>
      <c r="BS119" s="412"/>
      <c r="BT119" s="412"/>
      <c r="BU119" s="412"/>
      <c r="BV119" s="412"/>
    </row>
    <row r="120" spans="63:74" x14ac:dyDescent="0.2">
      <c r="BK120" s="412"/>
      <c r="BL120" s="412"/>
      <c r="BM120" s="412"/>
      <c r="BN120" s="412"/>
      <c r="BO120" s="412"/>
      <c r="BP120" s="412"/>
      <c r="BQ120" s="412"/>
      <c r="BR120" s="412"/>
      <c r="BS120" s="412"/>
      <c r="BT120" s="412"/>
      <c r="BU120" s="412"/>
      <c r="BV120" s="412"/>
    </row>
    <row r="121" spans="63:74" x14ac:dyDescent="0.2">
      <c r="BK121" s="412"/>
      <c r="BL121" s="412"/>
      <c r="BM121" s="412"/>
      <c r="BN121" s="412"/>
      <c r="BO121" s="412"/>
      <c r="BP121" s="412"/>
      <c r="BQ121" s="412"/>
      <c r="BR121" s="412"/>
      <c r="BS121" s="412"/>
      <c r="BT121" s="412"/>
      <c r="BU121" s="412"/>
      <c r="BV121" s="412"/>
    </row>
    <row r="122" spans="63:74" x14ac:dyDescent="0.2">
      <c r="BK122" s="412"/>
      <c r="BL122" s="412"/>
      <c r="BM122" s="412"/>
      <c r="BN122" s="412"/>
      <c r="BO122" s="412"/>
      <c r="BP122" s="412"/>
      <c r="BQ122" s="412"/>
      <c r="BR122" s="412"/>
      <c r="BS122" s="412"/>
      <c r="BT122" s="412"/>
      <c r="BU122" s="412"/>
      <c r="BV122" s="412"/>
    </row>
    <row r="123" spans="63:74" x14ac:dyDescent="0.2">
      <c r="BK123" s="412"/>
      <c r="BL123" s="412"/>
      <c r="BM123" s="412"/>
      <c r="BN123" s="412"/>
      <c r="BO123" s="412"/>
      <c r="BP123" s="412"/>
      <c r="BQ123" s="412"/>
      <c r="BR123" s="412"/>
      <c r="BS123" s="412"/>
      <c r="BT123" s="412"/>
      <c r="BU123" s="412"/>
      <c r="BV123" s="412"/>
    </row>
    <row r="124" spans="63:74" x14ac:dyDescent="0.2">
      <c r="BK124" s="412"/>
      <c r="BL124" s="412"/>
      <c r="BM124" s="412"/>
      <c r="BN124" s="412"/>
      <c r="BO124" s="412"/>
      <c r="BP124" s="412"/>
      <c r="BQ124" s="412"/>
      <c r="BR124" s="412"/>
      <c r="BS124" s="412"/>
      <c r="BT124" s="412"/>
      <c r="BU124" s="412"/>
      <c r="BV124" s="412"/>
    </row>
    <row r="125" spans="63:74" x14ac:dyDescent="0.2">
      <c r="BK125" s="412"/>
      <c r="BL125" s="412"/>
      <c r="BM125" s="412"/>
      <c r="BN125" s="412"/>
      <c r="BO125" s="412"/>
      <c r="BP125" s="412"/>
      <c r="BQ125" s="412"/>
      <c r="BR125" s="412"/>
      <c r="BS125" s="412"/>
      <c r="BT125" s="412"/>
      <c r="BU125" s="412"/>
      <c r="BV125" s="412"/>
    </row>
  </sheetData>
  <mergeCells count="14">
    <mergeCell ref="A1:A2"/>
    <mergeCell ref="AM3:AX3"/>
    <mergeCell ref="AY3:BJ3"/>
    <mergeCell ref="BK3:BV3"/>
    <mergeCell ref="B1:AL1"/>
    <mergeCell ref="C3:N3"/>
    <mergeCell ref="O3:Z3"/>
    <mergeCell ref="AA3:AL3"/>
    <mergeCell ref="B43:Q43"/>
    <mergeCell ref="B38:Q38"/>
    <mergeCell ref="B40:Q40"/>
    <mergeCell ref="B41:Q41"/>
    <mergeCell ref="B42:Q42"/>
    <mergeCell ref="B39:Q39"/>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Z5" activePane="bottomRight" state="frozen"/>
      <selection activeCell="BC15" sqref="BC15"/>
      <selection pane="topRight" activeCell="BC15" sqref="BC15"/>
      <selection pane="bottomLeft" activeCell="BC15" sqref="BC15"/>
      <selection pane="bottomRight" activeCell="BG5" sqref="BG5"/>
    </sheetView>
  </sheetViews>
  <sheetFormatPr defaultColWidth="8.5703125" defaultRowHeight="11.25" x14ac:dyDescent="0.2"/>
  <cols>
    <col min="1" max="1" width="11.5703125" style="162" customWidth="1"/>
    <col min="2" max="2" width="34.5703125" style="153" customWidth="1"/>
    <col min="3" max="50" width="6.5703125" style="153" customWidth="1"/>
    <col min="51" max="57" width="6.5703125" style="495" customWidth="1"/>
    <col min="58" max="58" width="6.5703125" style="650" customWidth="1"/>
    <col min="59" max="62" width="6.5703125" style="495" customWidth="1"/>
    <col min="63" max="74" width="6.5703125" style="153" customWidth="1"/>
    <col min="75" max="16384" width="8.5703125" style="153"/>
  </cols>
  <sheetData>
    <row r="1" spans="1:74" ht="12.75" customHeight="1" x14ac:dyDescent="0.2">
      <c r="A1" s="760" t="s">
        <v>1039</v>
      </c>
      <c r="B1" s="787" t="s">
        <v>1215</v>
      </c>
      <c r="C1" s="787"/>
      <c r="D1" s="787"/>
      <c r="E1" s="787"/>
      <c r="F1" s="787"/>
      <c r="G1" s="787"/>
      <c r="H1" s="787"/>
      <c r="I1" s="787"/>
      <c r="J1" s="787"/>
      <c r="K1" s="787"/>
      <c r="L1" s="787"/>
      <c r="M1" s="787"/>
      <c r="N1" s="787"/>
      <c r="O1" s="787"/>
      <c r="P1" s="787"/>
      <c r="Q1" s="787"/>
      <c r="R1" s="787"/>
      <c r="S1" s="787"/>
      <c r="T1" s="787"/>
      <c r="U1" s="787"/>
      <c r="V1" s="787"/>
      <c r="W1" s="787"/>
      <c r="X1" s="787"/>
      <c r="Y1" s="787"/>
      <c r="Z1" s="787"/>
      <c r="AA1" s="787"/>
      <c r="AB1" s="787"/>
      <c r="AC1" s="787"/>
      <c r="AD1" s="787"/>
      <c r="AE1" s="787"/>
      <c r="AF1" s="787"/>
      <c r="AG1" s="787"/>
      <c r="AH1" s="787"/>
      <c r="AI1" s="787"/>
      <c r="AJ1" s="787"/>
      <c r="AK1" s="787"/>
      <c r="AL1" s="787"/>
      <c r="AM1" s="787"/>
      <c r="AN1" s="787"/>
      <c r="AO1" s="787"/>
      <c r="AP1" s="787"/>
      <c r="AQ1" s="787"/>
      <c r="AR1" s="787"/>
      <c r="AS1" s="787"/>
      <c r="AT1" s="787"/>
      <c r="AU1" s="787"/>
      <c r="AV1" s="787"/>
      <c r="AW1" s="787"/>
      <c r="AX1" s="787"/>
      <c r="AY1" s="787"/>
      <c r="AZ1" s="787"/>
      <c r="BA1" s="787"/>
      <c r="BB1" s="787"/>
      <c r="BC1" s="787"/>
      <c r="BD1" s="787"/>
      <c r="BE1" s="787"/>
      <c r="BF1" s="787"/>
      <c r="BG1" s="787"/>
      <c r="BH1" s="787"/>
      <c r="BI1" s="787"/>
      <c r="BJ1" s="787"/>
      <c r="BK1" s="787"/>
      <c r="BL1" s="787"/>
      <c r="BM1" s="787"/>
      <c r="BN1" s="787"/>
      <c r="BO1" s="787"/>
      <c r="BP1" s="787"/>
      <c r="BQ1" s="787"/>
      <c r="BR1" s="787"/>
      <c r="BS1" s="787"/>
      <c r="BT1" s="787"/>
      <c r="BU1" s="787"/>
      <c r="BV1" s="787"/>
    </row>
    <row r="2" spans="1:74" ht="12.75" customHeight="1" x14ac:dyDescent="0.2">
      <c r="A2" s="761"/>
      <c r="B2" s="543" t="str">
        <f>"U.S. Energy Information Administration  |  Short-Term Energy Outlook  - "&amp;Dates!D1</f>
        <v>U.S. Energy Information Administration  |  Short-Term Energy Outlook  - November 2015</v>
      </c>
      <c r="C2" s="544"/>
      <c r="D2" s="544"/>
      <c r="E2" s="544"/>
      <c r="F2" s="544"/>
      <c r="G2" s="544"/>
      <c r="H2" s="544"/>
      <c r="I2" s="621"/>
      <c r="J2" s="622"/>
      <c r="K2" s="622"/>
      <c r="L2" s="622"/>
      <c r="M2" s="622"/>
      <c r="N2" s="622"/>
      <c r="O2" s="622"/>
      <c r="P2" s="622"/>
      <c r="Q2" s="622"/>
      <c r="R2" s="622"/>
      <c r="S2" s="622"/>
      <c r="T2" s="622"/>
      <c r="U2" s="622"/>
      <c r="V2" s="622"/>
      <c r="W2" s="622"/>
      <c r="X2" s="622"/>
      <c r="Y2" s="622"/>
      <c r="Z2" s="622"/>
      <c r="AA2" s="622"/>
      <c r="AB2" s="622"/>
      <c r="AC2" s="622"/>
      <c r="AD2" s="622"/>
      <c r="AE2" s="622"/>
      <c r="AF2" s="622"/>
      <c r="AG2" s="622"/>
      <c r="AH2" s="622"/>
      <c r="AI2" s="622"/>
      <c r="AJ2" s="622"/>
      <c r="AK2" s="622"/>
      <c r="AL2" s="622"/>
      <c r="AM2" s="623"/>
      <c r="AN2" s="623"/>
      <c r="AO2" s="623"/>
      <c r="AP2" s="623"/>
      <c r="AQ2" s="623"/>
      <c r="AR2" s="623"/>
      <c r="AS2" s="623"/>
      <c r="AT2" s="623"/>
      <c r="AU2" s="623"/>
      <c r="AV2" s="623"/>
      <c r="AW2" s="623"/>
      <c r="AX2" s="623"/>
      <c r="AY2" s="624"/>
      <c r="AZ2" s="624"/>
      <c r="BA2" s="624"/>
      <c r="BB2" s="624"/>
      <c r="BC2" s="624"/>
      <c r="BD2" s="624"/>
      <c r="BE2" s="624"/>
      <c r="BF2" s="673"/>
      <c r="BG2" s="624"/>
      <c r="BH2" s="624"/>
      <c r="BI2" s="624"/>
      <c r="BJ2" s="624"/>
      <c r="BK2" s="623"/>
      <c r="BL2" s="623"/>
      <c r="BM2" s="623"/>
      <c r="BN2" s="623"/>
      <c r="BO2" s="623"/>
      <c r="BP2" s="623"/>
      <c r="BQ2" s="623"/>
      <c r="BR2" s="623"/>
      <c r="BS2" s="623"/>
      <c r="BT2" s="623"/>
      <c r="BU2" s="623"/>
      <c r="BV2" s="625"/>
    </row>
    <row r="3" spans="1:74" ht="12.75" x14ac:dyDescent="0.2">
      <c r="B3" s="476"/>
      <c r="C3" s="769">
        <f>Dates!D3</f>
        <v>2011</v>
      </c>
      <c r="D3" s="765"/>
      <c r="E3" s="765"/>
      <c r="F3" s="765"/>
      <c r="G3" s="765"/>
      <c r="H3" s="765"/>
      <c r="I3" s="765"/>
      <c r="J3" s="765"/>
      <c r="K3" s="765"/>
      <c r="L3" s="765"/>
      <c r="M3" s="765"/>
      <c r="N3" s="766"/>
      <c r="O3" s="769">
        <f>C3+1</f>
        <v>2012</v>
      </c>
      <c r="P3" s="770"/>
      <c r="Q3" s="770"/>
      <c r="R3" s="770"/>
      <c r="S3" s="770"/>
      <c r="T3" s="770"/>
      <c r="U3" s="770"/>
      <c r="V3" s="770"/>
      <c r="W3" s="770"/>
      <c r="X3" s="765"/>
      <c r="Y3" s="765"/>
      <c r="Z3" s="766"/>
      <c r="AA3" s="762">
        <f>O3+1</f>
        <v>2013</v>
      </c>
      <c r="AB3" s="765"/>
      <c r="AC3" s="765"/>
      <c r="AD3" s="765"/>
      <c r="AE3" s="765"/>
      <c r="AF3" s="765"/>
      <c r="AG3" s="765"/>
      <c r="AH3" s="765"/>
      <c r="AI3" s="765"/>
      <c r="AJ3" s="765"/>
      <c r="AK3" s="765"/>
      <c r="AL3" s="766"/>
      <c r="AM3" s="762">
        <f>AA3+1</f>
        <v>2014</v>
      </c>
      <c r="AN3" s="765"/>
      <c r="AO3" s="765"/>
      <c r="AP3" s="765"/>
      <c r="AQ3" s="765"/>
      <c r="AR3" s="765"/>
      <c r="AS3" s="765"/>
      <c r="AT3" s="765"/>
      <c r="AU3" s="765"/>
      <c r="AV3" s="765"/>
      <c r="AW3" s="765"/>
      <c r="AX3" s="766"/>
      <c r="AY3" s="762">
        <f>AM3+1</f>
        <v>2015</v>
      </c>
      <c r="AZ3" s="763"/>
      <c r="BA3" s="763"/>
      <c r="BB3" s="763"/>
      <c r="BC3" s="763"/>
      <c r="BD3" s="763"/>
      <c r="BE3" s="763"/>
      <c r="BF3" s="763"/>
      <c r="BG3" s="763"/>
      <c r="BH3" s="763"/>
      <c r="BI3" s="763"/>
      <c r="BJ3" s="764"/>
      <c r="BK3" s="762">
        <f>AY3+1</f>
        <v>2016</v>
      </c>
      <c r="BL3" s="765"/>
      <c r="BM3" s="765"/>
      <c r="BN3" s="765"/>
      <c r="BO3" s="765"/>
      <c r="BP3" s="765"/>
      <c r="BQ3" s="765"/>
      <c r="BR3" s="765"/>
      <c r="BS3" s="765"/>
      <c r="BT3" s="765"/>
      <c r="BU3" s="765"/>
      <c r="BV3" s="766"/>
    </row>
    <row r="4" spans="1:74" x14ac:dyDescent="0.2">
      <c r="B4" s="477"/>
      <c r="C4" s="18" t="s">
        <v>636</v>
      </c>
      <c r="D4" s="18" t="s">
        <v>637</v>
      </c>
      <c r="E4" s="18" t="s">
        <v>638</v>
      </c>
      <c r="F4" s="18" t="s">
        <v>639</v>
      </c>
      <c r="G4" s="18" t="s">
        <v>640</v>
      </c>
      <c r="H4" s="18" t="s">
        <v>641</v>
      </c>
      <c r="I4" s="18" t="s">
        <v>642</v>
      </c>
      <c r="J4" s="18" t="s">
        <v>643</v>
      </c>
      <c r="K4" s="18" t="s">
        <v>644</v>
      </c>
      <c r="L4" s="18" t="s">
        <v>645</v>
      </c>
      <c r="M4" s="18" t="s">
        <v>646</v>
      </c>
      <c r="N4" s="18" t="s">
        <v>647</v>
      </c>
      <c r="O4" s="18" t="s">
        <v>636</v>
      </c>
      <c r="P4" s="18" t="s">
        <v>637</v>
      </c>
      <c r="Q4" s="18" t="s">
        <v>638</v>
      </c>
      <c r="R4" s="18" t="s">
        <v>639</v>
      </c>
      <c r="S4" s="18" t="s">
        <v>640</v>
      </c>
      <c r="T4" s="18" t="s">
        <v>641</v>
      </c>
      <c r="U4" s="18" t="s">
        <v>642</v>
      </c>
      <c r="V4" s="18" t="s">
        <v>643</v>
      </c>
      <c r="W4" s="18" t="s">
        <v>644</v>
      </c>
      <c r="X4" s="18" t="s">
        <v>645</v>
      </c>
      <c r="Y4" s="18" t="s">
        <v>646</v>
      </c>
      <c r="Z4" s="18" t="s">
        <v>647</v>
      </c>
      <c r="AA4" s="18" t="s">
        <v>636</v>
      </c>
      <c r="AB4" s="18" t="s">
        <v>637</v>
      </c>
      <c r="AC4" s="18" t="s">
        <v>638</v>
      </c>
      <c r="AD4" s="18" t="s">
        <v>639</v>
      </c>
      <c r="AE4" s="18" t="s">
        <v>640</v>
      </c>
      <c r="AF4" s="18" t="s">
        <v>641</v>
      </c>
      <c r="AG4" s="18" t="s">
        <v>642</v>
      </c>
      <c r="AH4" s="18" t="s">
        <v>643</v>
      </c>
      <c r="AI4" s="18" t="s">
        <v>644</v>
      </c>
      <c r="AJ4" s="18" t="s">
        <v>645</v>
      </c>
      <c r="AK4" s="18" t="s">
        <v>646</v>
      </c>
      <c r="AL4" s="18" t="s">
        <v>647</v>
      </c>
      <c r="AM4" s="18" t="s">
        <v>636</v>
      </c>
      <c r="AN4" s="18" t="s">
        <v>637</v>
      </c>
      <c r="AO4" s="18" t="s">
        <v>638</v>
      </c>
      <c r="AP4" s="18" t="s">
        <v>639</v>
      </c>
      <c r="AQ4" s="18" t="s">
        <v>640</v>
      </c>
      <c r="AR4" s="18" t="s">
        <v>641</v>
      </c>
      <c r="AS4" s="18" t="s">
        <v>642</v>
      </c>
      <c r="AT4" s="18" t="s">
        <v>643</v>
      </c>
      <c r="AU4" s="18" t="s">
        <v>644</v>
      </c>
      <c r="AV4" s="18" t="s">
        <v>645</v>
      </c>
      <c r="AW4" s="18" t="s">
        <v>646</v>
      </c>
      <c r="AX4" s="18" t="s">
        <v>647</v>
      </c>
      <c r="AY4" s="18" t="s">
        <v>636</v>
      </c>
      <c r="AZ4" s="18" t="s">
        <v>637</v>
      </c>
      <c r="BA4" s="18" t="s">
        <v>638</v>
      </c>
      <c r="BB4" s="18" t="s">
        <v>639</v>
      </c>
      <c r="BC4" s="18" t="s">
        <v>640</v>
      </c>
      <c r="BD4" s="18" t="s">
        <v>641</v>
      </c>
      <c r="BE4" s="18" t="s">
        <v>642</v>
      </c>
      <c r="BF4" s="18" t="s">
        <v>643</v>
      </c>
      <c r="BG4" s="18" t="s">
        <v>644</v>
      </c>
      <c r="BH4" s="18" t="s">
        <v>645</v>
      </c>
      <c r="BI4" s="18" t="s">
        <v>646</v>
      </c>
      <c r="BJ4" s="18" t="s">
        <v>647</v>
      </c>
      <c r="BK4" s="18" t="s">
        <v>636</v>
      </c>
      <c r="BL4" s="18" t="s">
        <v>637</v>
      </c>
      <c r="BM4" s="18" t="s">
        <v>638</v>
      </c>
      <c r="BN4" s="18" t="s">
        <v>639</v>
      </c>
      <c r="BO4" s="18" t="s">
        <v>640</v>
      </c>
      <c r="BP4" s="18" t="s">
        <v>641</v>
      </c>
      <c r="BQ4" s="18" t="s">
        <v>642</v>
      </c>
      <c r="BR4" s="18" t="s">
        <v>643</v>
      </c>
      <c r="BS4" s="18" t="s">
        <v>644</v>
      </c>
      <c r="BT4" s="18" t="s">
        <v>645</v>
      </c>
      <c r="BU4" s="18" t="s">
        <v>646</v>
      </c>
      <c r="BV4" s="18" t="s">
        <v>647</v>
      </c>
    </row>
    <row r="5" spans="1:74" ht="11.1" customHeight="1" x14ac:dyDescent="0.2"/>
    <row r="6" spans="1:74" ht="11.1" customHeight="1" x14ac:dyDescent="0.2">
      <c r="A6" s="162" t="s">
        <v>768</v>
      </c>
      <c r="B6" s="172" t="s">
        <v>252</v>
      </c>
      <c r="C6" s="253">
        <v>23.17345688</v>
      </c>
      <c r="D6" s="253">
        <v>23.284873879999999</v>
      </c>
      <c r="E6" s="253">
        <v>23.775866879999999</v>
      </c>
      <c r="F6" s="253">
        <v>22.875850880000002</v>
      </c>
      <c r="G6" s="253">
        <v>22.717665879999998</v>
      </c>
      <c r="H6" s="253">
        <v>23.73594688</v>
      </c>
      <c r="I6" s="253">
        <v>23.17487088</v>
      </c>
      <c r="J6" s="253">
        <v>24.011273880000001</v>
      </c>
      <c r="K6" s="253">
        <v>23.265355880000001</v>
      </c>
      <c r="L6" s="253">
        <v>23.054741880000002</v>
      </c>
      <c r="M6" s="253">
        <v>23.42602888</v>
      </c>
      <c r="N6" s="253">
        <v>23.304814879999999</v>
      </c>
      <c r="O6" s="253">
        <v>22.496312369999998</v>
      </c>
      <c r="P6" s="253">
        <v>22.941024370000001</v>
      </c>
      <c r="Q6" s="253">
        <v>22.581735370000001</v>
      </c>
      <c r="R6" s="253">
        <v>22.515020369999998</v>
      </c>
      <c r="S6" s="253">
        <v>23.042735369999999</v>
      </c>
      <c r="T6" s="253">
        <v>23.189089370000001</v>
      </c>
      <c r="U6" s="253">
        <v>22.963585370000001</v>
      </c>
      <c r="V6" s="253">
        <v>23.783634370000001</v>
      </c>
      <c r="W6" s="253">
        <v>22.44971937</v>
      </c>
      <c r="X6" s="253">
        <v>23.332207369999999</v>
      </c>
      <c r="Y6" s="253">
        <v>23.232091369999999</v>
      </c>
      <c r="Z6" s="253">
        <v>22.73873837</v>
      </c>
      <c r="AA6" s="253">
        <v>23.326256000000001</v>
      </c>
      <c r="AB6" s="253">
        <v>23.241637999999998</v>
      </c>
      <c r="AC6" s="253">
        <v>22.903963000000001</v>
      </c>
      <c r="AD6" s="253">
        <v>23.081292000000001</v>
      </c>
      <c r="AE6" s="253">
        <v>23.286155999999998</v>
      </c>
      <c r="AF6" s="253">
        <v>23.323384000000001</v>
      </c>
      <c r="AG6" s="253">
        <v>23.788404</v>
      </c>
      <c r="AH6" s="253">
        <v>23.690801</v>
      </c>
      <c r="AI6" s="253">
        <v>23.582968999999999</v>
      </c>
      <c r="AJ6" s="253">
        <v>23.769791000000001</v>
      </c>
      <c r="AK6" s="253">
        <v>23.942917999999999</v>
      </c>
      <c r="AL6" s="253">
        <v>23.433214</v>
      </c>
      <c r="AM6" s="253">
        <v>23.448926565000001</v>
      </c>
      <c r="AN6" s="253">
        <v>23.418662565000002</v>
      </c>
      <c r="AO6" s="253">
        <v>22.796092564999999</v>
      </c>
      <c r="AP6" s="253">
        <v>23.117517565</v>
      </c>
      <c r="AQ6" s="253">
        <v>22.914138564999998</v>
      </c>
      <c r="AR6" s="253">
        <v>23.258776565000002</v>
      </c>
      <c r="AS6" s="253">
        <v>23.808568565000002</v>
      </c>
      <c r="AT6" s="253">
        <v>23.722696565</v>
      </c>
      <c r="AU6" s="253">
        <v>23.673512564999999</v>
      </c>
      <c r="AV6" s="253">
        <v>24.129664564999999</v>
      </c>
      <c r="AW6" s="253">
        <v>23.685798564999999</v>
      </c>
      <c r="AX6" s="253">
        <v>23.935245564999999</v>
      </c>
      <c r="AY6" s="253">
        <v>23.512887752000001</v>
      </c>
      <c r="AZ6" s="253">
        <v>23.720364751999998</v>
      </c>
      <c r="BA6" s="253">
        <v>23.380149752000001</v>
      </c>
      <c r="BB6" s="253">
        <v>23.193275493000002</v>
      </c>
      <c r="BC6" s="253">
        <v>23.400649916999999</v>
      </c>
      <c r="BD6" s="253">
        <v>23.982392768</v>
      </c>
      <c r="BE6" s="253">
        <v>24.35887172</v>
      </c>
      <c r="BF6" s="253">
        <v>24.209235576000001</v>
      </c>
      <c r="BG6" s="253">
        <v>23.611299255999999</v>
      </c>
      <c r="BH6" s="253">
        <v>23.754994776</v>
      </c>
      <c r="BI6" s="410">
        <v>23.719050115000002</v>
      </c>
      <c r="BJ6" s="410">
        <v>24.072994057999999</v>
      </c>
      <c r="BK6" s="410">
        <v>23.693420567</v>
      </c>
      <c r="BL6" s="410">
        <v>23.591149480999999</v>
      </c>
      <c r="BM6" s="410">
        <v>23.593546168</v>
      </c>
      <c r="BN6" s="410">
        <v>23.397147207</v>
      </c>
      <c r="BO6" s="410">
        <v>23.655500630999999</v>
      </c>
      <c r="BP6" s="410">
        <v>24.101833482</v>
      </c>
      <c r="BQ6" s="410">
        <v>24.104423434000001</v>
      </c>
      <c r="BR6" s="410">
        <v>24.42135729</v>
      </c>
      <c r="BS6" s="410">
        <v>23.894074703000001</v>
      </c>
      <c r="BT6" s="410">
        <v>24.116202374</v>
      </c>
      <c r="BU6" s="410">
        <v>23.915083829</v>
      </c>
      <c r="BV6" s="410">
        <v>24.162397771999998</v>
      </c>
    </row>
    <row r="7" spans="1:74" ht="11.1" customHeight="1" x14ac:dyDescent="0.2">
      <c r="A7" s="162" t="s">
        <v>305</v>
      </c>
      <c r="B7" s="173" t="s">
        <v>372</v>
      </c>
      <c r="C7" s="253">
        <v>2.2751000000000001</v>
      </c>
      <c r="D7" s="253">
        <v>2.3376999999999999</v>
      </c>
      <c r="E7" s="253">
        <v>2.4104999999999999</v>
      </c>
      <c r="F7" s="253">
        <v>2.1656</v>
      </c>
      <c r="G7" s="253">
        <v>2.2044000000000001</v>
      </c>
      <c r="H7" s="253">
        <v>2.3616000000000001</v>
      </c>
      <c r="I7" s="253">
        <v>2.3412999999999999</v>
      </c>
      <c r="J7" s="253">
        <v>2.4761000000000002</v>
      </c>
      <c r="K7" s="253">
        <v>2.3228</v>
      </c>
      <c r="L7" s="253">
        <v>2.2103999999999999</v>
      </c>
      <c r="M7" s="253">
        <v>2.2968999999999999</v>
      </c>
      <c r="N7" s="253">
        <v>2.3187000000000002</v>
      </c>
      <c r="O7" s="253">
        <v>2.1894</v>
      </c>
      <c r="P7" s="253">
        <v>2.2641</v>
      </c>
      <c r="Q7" s="253">
        <v>2.3169</v>
      </c>
      <c r="R7" s="253">
        <v>2.2519</v>
      </c>
      <c r="S7" s="253">
        <v>2.3563999999999998</v>
      </c>
      <c r="T7" s="253">
        <v>2.2197200000000001</v>
      </c>
      <c r="U7" s="253">
        <v>2.379</v>
      </c>
      <c r="V7" s="253">
        <v>2.5131999999999999</v>
      </c>
      <c r="W7" s="253">
        <v>2.3496999999999999</v>
      </c>
      <c r="X7" s="253">
        <v>2.3978999999999999</v>
      </c>
      <c r="Y7" s="253">
        <v>2.5632999999999999</v>
      </c>
      <c r="Z7" s="253">
        <v>2.4146000000000001</v>
      </c>
      <c r="AA7" s="253">
        <v>2.4990999999999999</v>
      </c>
      <c r="AB7" s="253">
        <v>2.4655</v>
      </c>
      <c r="AC7" s="253">
        <v>2.3967999999999998</v>
      </c>
      <c r="AD7" s="253">
        <v>2.3713000000000002</v>
      </c>
      <c r="AE7" s="253">
        <v>2.4569000000000001</v>
      </c>
      <c r="AF7" s="253">
        <v>2.4062999999999999</v>
      </c>
      <c r="AG7" s="253">
        <v>2.4464999999999999</v>
      </c>
      <c r="AH7" s="253">
        <v>2.4285000000000001</v>
      </c>
      <c r="AI7" s="253">
        <v>2.4315000000000002</v>
      </c>
      <c r="AJ7" s="253">
        <v>2.3784000000000001</v>
      </c>
      <c r="AK7" s="253">
        <v>2.4971999999999999</v>
      </c>
      <c r="AL7" s="253">
        <v>2.4001000000000001</v>
      </c>
      <c r="AM7" s="253">
        <v>2.4198</v>
      </c>
      <c r="AN7" s="253">
        <v>2.5337999999999998</v>
      </c>
      <c r="AO7" s="253">
        <v>2.3443000000000001</v>
      </c>
      <c r="AP7" s="253">
        <v>2.2646999999999999</v>
      </c>
      <c r="AQ7" s="253">
        <v>2.3340999999999998</v>
      </c>
      <c r="AR7" s="253">
        <v>2.415</v>
      </c>
      <c r="AS7" s="253">
        <v>2.4839000000000002</v>
      </c>
      <c r="AT7" s="253">
        <v>2.3999000000000001</v>
      </c>
      <c r="AU7" s="253">
        <v>2.4944999999999999</v>
      </c>
      <c r="AV7" s="253">
        <v>2.4424000000000001</v>
      </c>
      <c r="AW7" s="253">
        <v>2.3915999999999999</v>
      </c>
      <c r="AX7" s="253">
        <v>2.4371</v>
      </c>
      <c r="AY7" s="253">
        <v>2.3912</v>
      </c>
      <c r="AZ7" s="253">
        <v>2.4304999999999999</v>
      </c>
      <c r="BA7" s="253">
        <v>2.2669999999999999</v>
      </c>
      <c r="BB7" s="253">
        <v>2.2350867829999999</v>
      </c>
      <c r="BC7" s="253">
        <v>2.3138371719999999</v>
      </c>
      <c r="BD7" s="253">
        <v>2.404051763</v>
      </c>
      <c r="BE7" s="253">
        <v>2.4164012179999999</v>
      </c>
      <c r="BF7" s="253">
        <v>2.4561480050000002</v>
      </c>
      <c r="BG7" s="253">
        <v>2.4175919459999999</v>
      </c>
      <c r="BH7" s="253">
        <v>2.3946364099999999</v>
      </c>
      <c r="BI7" s="410">
        <v>2.4340627709999998</v>
      </c>
      <c r="BJ7" s="410">
        <v>2.4044175970000001</v>
      </c>
      <c r="BK7" s="410">
        <v>2.3381746240000001</v>
      </c>
      <c r="BL7" s="410">
        <v>2.4435358100000002</v>
      </c>
      <c r="BM7" s="410">
        <v>2.3635939210000001</v>
      </c>
      <c r="BN7" s="410">
        <v>2.2350867829999999</v>
      </c>
      <c r="BO7" s="410">
        <v>2.3138371719999999</v>
      </c>
      <c r="BP7" s="410">
        <v>2.404051763</v>
      </c>
      <c r="BQ7" s="410">
        <v>2.4164012179999999</v>
      </c>
      <c r="BR7" s="410">
        <v>2.4561480050000002</v>
      </c>
      <c r="BS7" s="410">
        <v>2.4175919459999999</v>
      </c>
      <c r="BT7" s="410">
        <v>2.3946364099999999</v>
      </c>
      <c r="BU7" s="410">
        <v>2.4340627709999998</v>
      </c>
      <c r="BV7" s="410">
        <v>2.4044175970000001</v>
      </c>
    </row>
    <row r="8" spans="1:74" ht="11.1" customHeight="1" x14ac:dyDescent="0.2">
      <c r="A8" s="162" t="s">
        <v>769</v>
      </c>
      <c r="B8" s="173" t="s">
        <v>373</v>
      </c>
      <c r="C8" s="253">
        <v>1.9754</v>
      </c>
      <c r="D8" s="253">
        <v>2.1263999999999998</v>
      </c>
      <c r="E8" s="253">
        <v>2.1192000000000002</v>
      </c>
      <c r="F8" s="253">
        <v>2.11</v>
      </c>
      <c r="G8" s="253">
        <v>2.0811999999999999</v>
      </c>
      <c r="H8" s="253">
        <v>2.1806999999999999</v>
      </c>
      <c r="I8" s="253">
        <v>2.1160999999999999</v>
      </c>
      <c r="J8" s="253">
        <v>2.1741999999999999</v>
      </c>
      <c r="K8" s="253">
        <v>2.0828000000000002</v>
      </c>
      <c r="L8" s="253">
        <v>2.0358999999999998</v>
      </c>
      <c r="M8" s="253">
        <v>2.0981000000000001</v>
      </c>
      <c r="N8" s="253">
        <v>2.2526999999999999</v>
      </c>
      <c r="O8" s="253">
        <v>1.9911000000000001</v>
      </c>
      <c r="P8" s="253">
        <v>2.0213999999999999</v>
      </c>
      <c r="Q8" s="253">
        <v>2.0889000000000002</v>
      </c>
      <c r="R8" s="253">
        <v>2.0402999999999998</v>
      </c>
      <c r="S8" s="253">
        <v>2.0851000000000002</v>
      </c>
      <c r="T8" s="253">
        <v>2.1000999999999999</v>
      </c>
      <c r="U8" s="253">
        <v>2.0571000000000002</v>
      </c>
      <c r="V8" s="253">
        <v>2.1027</v>
      </c>
      <c r="W8" s="253">
        <v>1.9961</v>
      </c>
      <c r="X8" s="253">
        <v>2.2170999999999998</v>
      </c>
      <c r="Y8" s="253">
        <v>2.1288999999999998</v>
      </c>
      <c r="Z8" s="253">
        <v>2.1918000000000002</v>
      </c>
      <c r="AA8" s="253">
        <v>2.0655999999999999</v>
      </c>
      <c r="AB8" s="253">
        <v>2.1206</v>
      </c>
      <c r="AC8" s="253">
        <v>1.9641999999999999</v>
      </c>
      <c r="AD8" s="253">
        <v>2.1137000000000001</v>
      </c>
      <c r="AE8" s="253">
        <v>2.0379</v>
      </c>
      <c r="AF8" s="253">
        <v>2.0990000000000002</v>
      </c>
      <c r="AG8" s="253">
        <v>2.0722999999999998</v>
      </c>
      <c r="AH8" s="253">
        <v>2.1255000000000002</v>
      </c>
      <c r="AI8" s="253">
        <v>1.8873</v>
      </c>
      <c r="AJ8" s="253">
        <v>2.0672999999999999</v>
      </c>
      <c r="AK8" s="253">
        <v>1.9428000000000001</v>
      </c>
      <c r="AL8" s="253">
        <v>2.0381</v>
      </c>
      <c r="AM8" s="253">
        <v>1.9174</v>
      </c>
      <c r="AN8" s="253">
        <v>1.9671000000000001</v>
      </c>
      <c r="AO8" s="253">
        <v>1.9781</v>
      </c>
      <c r="AP8" s="253">
        <v>1.9946999999999999</v>
      </c>
      <c r="AQ8" s="253">
        <v>1.9852000000000001</v>
      </c>
      <c r="AR8" s="253">
        <v>1.9444999999999999</v>
      </c>
      <c r="AS8" s="253">
        <v>2.0318000000000001</v>
      </c>
      <c r="AT8" s="253">
        <v>1.9136</v>
      </c>
      <c r="AU8" s="253">
        <v>1.923</v>
      </c>
      <c r="AV8" s="253">
        <v>1.9867999999999999</v>
      </c>
      <c r="AW8" s="253">
        <v>1.9142999999999999</v>
      </c>
      <c r="AX8" s="253">
        <v>2.0312999999999999</v>
      </c>
      <c r="AY8" s="253">
        <v>1.8632</v>
      </c>
      <c r="AZ8" s="253">
        <v>1.8837999999999999</v>
      </c>
      <c r="BA8" s="253">
        <v>1.8653</v>
      </c>
      <c r="BB8" s="253">
        <v>1.9113429580000001</v>
      </c>
      <c r="BC8" s="253">
        <v>1.960485993</v>
      </c>
      <c r="BD8" s="253">
        <v>1.977634253</v>
      </c>
      <c r="BE8" s="253">
        <v>1.95347475</v>
      </c>
      <c r="BF8" s="253">
        <v>1.929131819</v>
      </c>
      <c r="BG8" s="253">
        <v>1.8857052910000001</v>
      </c>
      <c r="BH8" s="253">
        <v>1.8985184980000001</v>
      </c>
      <c r="BI8" s="410">
        <v>1.9039135920000001</v>
      </c>
      <c r="BJ8" s="410">
        <v>1.990532709</v>
      </c>
      <c r="BK8" s="410">
        <v>1.917108477</v>
      </c>
      <c r="BL8" s="410">
        <v>1.9263662050000001</v>
      </c>
      <c r="BM8" s="410">
        <v>1.953554781</v>
      </c>
      <c r="BN8" s="410">
        <v>1.9113429580000001</v>
      </c>
      <c r="BO8" s="410">
        <v>1.960485993</v>
      </c>
      <c r="BP8" s="410">
        <v>1.977634253</v>
      </c>
      <c r="BQ8" s="410">
        <v>1.95347475</v>
      </c>
      <c r="BR8" s="410">
        <v>1.929131819</v>
      </c>
      <c r="BS8" s="410">
        <v>1.8857052910000001</v>
      </c>
      <c r="BT8" s="410">
        <v>1.8985184980000001</v>
      </c>
      <c r="BU8" s="410">
        <v>1.9039135920000001</v>
      </c>
      <c r="BV8" s="410">
        <v>1.990532709</v>
      </c>
    </row>
    <row r="9" spans="1:74" ht="11.1" customHeight="1" x14ac:dyDescent="0.2">
      <c r="A9" s="162" t="s">
        <v>303</v>
      </c>
      <c r="B9" s="173" t="s">
        <v>374</v>
      </c>
      <c r="C9" s="253">
        <v>18.910805</v>
      </c>
      <c r="D9" s="253">
        <v>18.808622</v>
      </c>
      <c r="E9" s="253">
        <v>19.234014999999999</v>
      </c>
      <c r="F9" s="253">
        <v>18.588099</v>
      </c>
      <c r="G9" s="253">
        <v>18.419913999999999</v>
      </c>
      <c r="H9" s="253">
        <v>19.181495000000002</v>
      </c>
      <c r="I9" s="253">
        <v>18.705318999999999</v>
      </c>
      <c r="J9" s="253">
        <v>19.348821999999998</v>
      </c>
      <c r="K9" s="253">
        <v>18.847604</v>
      </c>
      <c r="L9" s="253">
        <v>18.796289999999999</v>
      </c>
      <c r="M9" s="253">
        <v>19.018877</v>
      </c>
      <c r="N9" s="253">
        <v>18.721263</v>
      </c>
      <c r="O9" s="253">
        <v>18.303673</v>
      </c>
      <c r="P9" s="253">
        <v>18.643384999999999</v>
      </c>
      <c r="Q9" s="253">
        <v>18.163796000000001</v>
      </c>
      <c r="R9" s="253">
        <v>18.210681000000001</v>
      </c>
      <c r="S9" s="253">
        <v>18.589096000000001</v>
      </c>
      <c r="T9" s="253">
        <v>18.857130000000002</v>
      </c>
      <c r="U9" s="253">
        <v>18.515346000000001</v>
      </c>
      <c r="V9" s="253">
        <v>19.155595000000002</v>
      </c>
      <c r="W9" s="253">
        <v>18.09178</v>
      </c>
      <c r="X9" s="253">
        <v>18.705068000000001</v>
      </c>
      <c r="Y9" s="253">
        <v>18.527752</v>
      </c>
      <c r="Z9" s="253">
        <v>18.120199</v>
      </c>
      <c r="AA9" s="253">
        <v>18.749355999999999</v>
      </c>
      <c r="AB9" s="253">
        <v>18.643338</v>
      </c>
      <c r="AC9" s="253">
        <v>18.530763</v>
      </c>
      <c r="AD9" s="253">
        <v>18.584091999999998</v>
      </c>
      <c r="AE9" s="253">
        <v>18.779156</v>
      </c>
      <c r="AF9" s="253">
        <v>18.805883999999999</v>
      </c>
      <c r="AG9" s="253">
        <v>19.257404000000001</v>
      </c>
      <c r="AH9" s="253">
        <v>19.124600999999998</v>
      </c>
      <c r="AI9" s="253">
        <v>19.251968999999999</v>
      </c>
      <c r="AJ9" s="253">
        <v>19.311890999999999</v>
      </c>
      <c r="AK9" s="253">
        <v>19.490718000000001</v>
      </c>
      <c r="AL9" s="253">
        <v>18.982814000000001</v>
      </c>
      <c r="AM9" s="253">
        <v>19.102167000000001</v>
      </c>
      <c r="AN9" s="253">
        <v>18.908203</v>
      </c>
      <c r="AO9" s="253">
        <v>18.464133</v>
      </c>
      <c r="AP9" s="253">
        <v>18.848558000000001</v>
      </c>
      <c r="AQ9" s="253">
        <v>18.585279</v>
      </c>
      <c r="AR9" s="253">
        <v>18.889717000000001</v>
      </c>
      <c r="AS9" s="253">
        <v>19.283308999999999</v>
      </c>
      <c r="AT9" s="253">
        <v>19.399636999999998</v>
      </c>
      <c r="AU9" s="253">
        <v>19.246452999999999</v>
      </c>
      <c r="AV9" s="253">
        <v>19.690905000000001</v>
      </c>
      <c r="AW9" s="253">
        <v>19.370339000000001</v>
      </c>
      <c r="AX9" s="253">
        <v>19.457286</v>
      </c>
      <c r="AY9" s="253">
        <v>19.248653999999998</v>
      </c>
      <c r="AZ9" s="253">
        <v>19.396231</v>
      </c>
      <c r="BA9" s="253">
        <v>19.238015999999998</v>
      </c>
      <c r="BB9" s="253">
        <v>19.037012000000001</v>
      </c>
      <c r="BC9" s="253">
        <v>19.116492999999998</v>
      </c>
      <c r="BD9" s="253">
        <v>19.590872999999998</v>
      </c>
      <c r="BE9" s="253">
        <v>19.979161999999999</v>
      </c>
      <c r="BF9" s="253">
        <v>19.814122000000001</v>
      </c>
      <c r="BG9" s="253">
        <v>19.298168267000001</v>
      </c>
      <c r="BH9" s="253">
        <v>19.452006116</v>
      </c>
      <c r="BI9" s="410">
        <v>19.37124</v>
      </c>
      <c r="BJ9" s="410">
        <v>19.668209999999998</v>
      </c>
      <c r="BK9" s="410">
        <v>19.42802</v>
      </c>
      <c r="BL9" s="410">
        <v>19.211130000000001</v>
      </c>
      <c r="BM9" s="410">
        <v>19.266279999999998</v>
      </c>
      <c r="BN9" s="410">
        <v>19.240600000000001</v>
      </c>
      <c r="BO9" s="410">
        <v>19.37106</v>
      </c>
      <c r="BP9" s="410">
        <v>19.71003</v>
      </c>
      <c r="BQ9" s="410">
        <v>19.724430000000002</v>
      </c>
      <c r="BR9" s="410">
        <v>20.025960000000001</v>
      </c>
      <c r="BS9" s="410">
        <v>19.580660000000002</v>
      </c>
      <c r="BT9" s="410">
        <v>19.812930000000001</v>
      </c>
      <c r="BU9" s="410">
        <v>19.566990000000001</v>
      </c>
      <c r="BV9" s="410">
        <v>19.75733</v>
      </c>
    </row>
    <row r="10" spans="1:74" ht="11.1" customHeight="1" x14ac:dyDescent="0.2">
      <c r="AY10" s="650"/>
      <c r="AZ10" s="650"/>
      <c r="BA10" s="650"/>
      <c r="BB10" s="650"/>
      <c r="BC10" s="650"/>
      <c r="BD10" s="650"/>
      <c r="BE10" s="650"/>
      <c r="BG10" s="650"/>
      <c r="BH10" s="650"/>
    </row>
    <row r="11" spans="1:74" ht="11.1" customHeight="1" x14ac:dyDescent="0.2">
      <c r="A11" s="162" t="s">
        <v>770</v>
      </c>
      <c r="B11" s="172" t="s">
        <v>542</v>
      </c>
      <c r="C11" s="253">
        <v>5.8621983402</v>
      </c>
      <c r="D11" s="253">
        <v>6.8925202819000004</v>
      </c>
      <c r="E11" s="253">
        <v>7.0109672715000002</v>
      </c>
      <c r="F11" s="253">
        <v>6.7614431159999997</v>
      </c>
      <c r="G11" s="253">
        <v>6.7362260557999996</v>
      </c>
      <c r="H11" s="253">
        <v>6.7700413049000003</v>
      </c>
      <c r="I11" s="253">
        <v>6.7386814946999998</v>
      </c>
      <c r="J11" s="253">
        <v>6.8325323542999996</v>
      </c>
      <c r="K11" s="253">
        <v>7.0038694477999996</v>
      </c>
      <c r="L11" s="253">
        <v>6.8395389373000004</v>
      </c>
      <c r="M11" s="253">
        <v>6.4539074300000001</v>
      </c>
      <c r="N11" s="253">
        <v>6.5337404864000002</v>
      </c>
      <c r="O11" s="253">
        <v>6.4893207615000001</v>
      </c>
      <c r="P11" s="253">
        <v>6.8453351452</v>
      </c>
      <c r="Q11" s="253">
        <v>6.9002961662000004</v>
      </c>
      <c r="R11" s="253">
        <v>6.8824571057000004</v>
      </c>
      <c r="S11" s="253">
        <v>6.9611484244000001</v>
      </c>
      <c r="T11" s="253">
        <v>7.1056935050999996</v>
      </c>
      <c r="U11" s="253">
        <v>6.9551697602999996</v>
      </c>
      <c r="V11" s="253">
        <v>7.1198776102999997</v>
      </c>
      <c r="W11" s="253">
        <v>6.9297321999000001</v>
      </c>
      <c r="X11" s="253">
        <v>7.1452574666000004</v>
      </c>
      <c r="Y11" s="253">
        <v>7.1361760064000004</v>
      </c>
      <c r="Z11" s="253">
        <v>7.1068865949999998</v>
      </c>
      <c r="AA11" s="253">
        <v>6.8616760476999996</v>
      </c>
      <c r="AB11" s="253">
        <v>6.8644760477000002</v>
      </c>
      <c r="AC11" s="253">
        <v>6.8760760476999998</v>
      </c>
      <c r="AD11" s="253">
        <v>7.07626475</v>
      </c>
      <c r="AE11" s="253">
        <v>7.0870647499999997</v>
      </c>
      <c r="AF11" s="253">
        <v>7.1151647499999999</v>
      </c>
      <c r="AG11" s="253">
        <v>7.2500378463999997</v>
      </c>
      <c r="AH11" s="253">
        <v>7.2205378464000001</v>
      </c>
      <c r="AI11" s="253">
        <v>7.1908378464</v>
      </c>
      <c r="AJ11" s="253">
        <v>7.1497965737999998</v>
      </c>
      <c r="AK11" s="253">
        <v>7.1671965738000001</v>
      </c>
      <c r="AL11" s="253">
        <v>7.1576965738</v>
      </c>
      <c r="AM11" s="253">
        <v>6.9210308420000004</v>
      </c>
      <c r="AN11" s="253">
        <v>7.0670398759999999</v>
      </c>
      <c r="AO11" s="253">
        <v>7.1656051730000003</v>
      </c>
      <c r="AP11" s="253">
        <v>7.2975057679999997</v>
      </c>
      <c r="AQ11" s="253">
        <v>7.3013697430000004</v>
      </c>
      <c r="AR11" s="253">
        <v>7.2874147950000001</v>
      </c>
      <c r="AS11" s="253">
        <v>7.3725771849999999</v>
      </c>
      <c r="AT11" s="253">
        <v>7.2838593630000004</v>
      </c>
      <c r="AU11" s="253">
        <v>7.3469845329999997</v>
      </c>
      <c r="AV11" s="253">
        <v>7.3221150259999996</v>
      </c>
      <c r="AW11" s="253">
        <v>7.3432004470000001</v>
      </c>
      <c r="AX11" s="253">
        <v>7.2761222639999996</v>
      </c>
      <c r="AY11" s="253">
        <v>6.9133251790000001</v>
      </c>
      <c r="AZ11" s="253">
        <v>7.0625647039999997</v>
      </c>
      <c r="BA11" s="253">
        <v>7.1703121019999996</v>
      </c>
      <c r="BB11" s="253">
        <v>7.362618962</v>
      </c>
      <c r="BC11" s="253">
        <v>7.37170243</v>
      </c>
      <c r="BD11" s="253">
        <v>7.3699106509999996</v>
      </c>
      <c r="BE11" s="253">
        <v>7.4356590459999996</v>
      </c>
      <c r="BF11" s="253">
        <v>7.374017716</v>
      </c>
      <c r="BG11" s="253">
        <v>7.408435484</v>
      </c>
      <c r="BH11" s="253">
        <v>7.3944638530000004</v>
      </c>
      <c r="BI11" s="410">
        <v>7.4062846010000003</v>
      </c>
      <c r="BJ11" s="410">
        <v>7.3469602189999996</v>
      </c>
      <c r="BK11" s="410">
        <v>7.023301858</v>
      </c>
      <c r="BL11" s="410">
        <v>7.2089882789999997</v>
      </c>
      <c r="BM11" s="410">
        <v>7.2840945990000003</v>
      </c>
      <c r="BN11" s="410">
        <v>7.4314771119999996</v>
      </c>
      <c r="BO11" s="410">
        <v>7.4402503549999999</v>
      </c>
      <c r="BP11" s="410">
        <v>7.4398430949999996</v>
      </c>
      <c r="BQ11" s="410">
        <v>7.505599728</v>
      </c>
      <c r="BR11" s="410">
        <v>7.4385568400000004</v>
      </c>
      <c r="BS11" s="410">
        <v>7.4783745919999998</v>
      </c>
      <c r="BT11" s="410">
        <v>7.4639275700000001</v>
      </c>
      <c r="BU11" s="410">
        <v>7.4737602140000003</v>
      </c>
      <c r="BV11" s="410">
        <v>7.4167573039999999</v>
      </c>
    </row>
    <row r="12" spans="1:74" ht="11.1" customHeight="1" x14ac:dyDescent="0.2">
      <c r="A12" s="162" t="s">
        <v>771</v>
      </c>
      <c r="B12" s="173" t="s">
        <v>376</v>
      </c>
      <c r="C12" s="253">
        <v>2.1542651488</v>
      </c>
      <c r="D12" s="253">
        <v>2.8910910530999998</v>
      </c>
      <c r="E12" s="253">
        <v>3.0729225552999999</v>
      </c>
      <c r="F12" s="253">
        <v>2.8264969159</v>
      </c>
      <c r="G12" s="253">
        <v>2.8706165504999999</v>
      </c>
      <c r="H12" s="253">
        <v>2.7952782299000001</v>
      </c>
      <c r="I12" s="253">
        <v>2.8126229353999999</v>
      </c>
      <c r="J12" s="253">
        <v>2.8156281552000002</v>
      </c>
      <c r="K12" s="253">
        <v>3.1021133151</v>
      </c>
      <c r="L12" s="253">
        <v>2.9869553128000002</v>
      </c>
      <c r="M12" s="253">
        <v>2.5390536893000002</v>
      </c>
      <c r="N12" s="253">
        <v>2.4678587325999999</v>
      </c>
      <c r="O12" s="253">
        <v>2.5778893995000001</v>
      </c>
      <c r="P12" s="253">
        <v>2.8169698771</v>
      </c>
      <c r="Q12" s="253">
        <v>2.8715913598</v>
      </c>
      <c r="R12" s="253">
        <v>2.8995894555000001</v>
      </c>
      <c r="S12" s="253">
        <v>2.8516799513</v>
      </c>
      <c r="T12" s="253">
        <v>2.9491345112</v>
      </c>
      <c r="U12" s="253">
        <v>2.8195098333000002</v>
      </c>
      <c r="V12" s="253">
        <v>3.0697622506000002</v>
      </c>
      <c r="W12" s="253">
        <v>2.9385284428</v>
      </c>
      <c r="X12" s="253">
        <v>3.1611950533000002</v>
      </c>
      <c r="Y12" s="253">
        <v>3.0861145046999998</v>
      </c>
      <c r="Z12" s="253">
        <v>3.0322605968</v>
      </c>
      <c r="AA12" s="253">
        <v>2.8952659173000002</v>
      </c>
      <c r="AB12" s="253">
        <v>2.8952659173000002</v>
      </c>
      <c r="AC12" s="253">
        <v>2.8952659173000002</v>
      </c>
      <c r="AD12" s="253">
        <v>2.9811301847</v>
      </c>
      <c r="AE12" s="253">
        <v>2.9811301847</v>
      </c>
      <c r="AF12" s="253">
        <v>2.9811301847</v>
      </c>
      <c r="AG12" s="253">
        <v>3.0573467817000002</v>
      </c>
      <c r="AH12" s="253">
        <v>3.0573467817000002</v>
      </c>
      <c r="AI12" s="253">
        <v>3.0573467817000002</v>
      </c>
      <c r="AJ12" s="253">
        <v>3.0756773555999999</v>
      </c>
      <c r="AK12" s="253">
        <v>3.0756773555999999</v>
      </c>
      <c r="AL12" s="253">
        <v>3.0756773555999999</v>
      </c>
      <c r="AM12" s="253">
        <v>2.9299085090000001</v>
      </c>
      <c r="AN12" s="253">
        <v>3.042795828</v>
      </c>
      <c r="AO12" s="253">
        <v>3.1059252810000002</v>
      </c>
      <c r="AP12" s="253">
        <v>3.1305001209999999</v>
      </c>
      <c r="AQ12" s="253">
        <v>3.1433856570000001</v>
      </c>
      <c r="AR12" s="253">
        <v>3.1601709520000001</v>
      </c>
      <c r="AS12" s="253">
        <v>3.1925586930000001</v>
      </c>
      <c r="AT12" s="253">
        <v>3.231918834</v>
      </c>
      <c r="AU12" s="253">
        <v>3.2080892049999998</v>
      </c>
      <c r="AV12" s="253">
        <v>3.2327506000000001</v>
      </c>
      <c r="AW12" s="253">
        <v>3.2151367049999999</v>
      </c>
      <c r="AX12" s="253">
        <v>3.1436531009999999</v>
      </c>
      <c r="AY12" s="253">
        <v>2.9299085090000001</v>
      </c>
      <c r="AZ12" s="253">
        <v>3.042795828</v>
      </c>
      <c r="BA12" s="253">
        <v>3.1059252810000002</v>
      </c>
      <c r="BB12" s="253">
        <v>3.1305001209999999</v>
      </c>
      <c r="BC12" s="253">
        <v>3.1433856570000001</v>
      </c>
      <c r="BD12" s="253">
        <v>3.1601709520000001</v>
      </c>
      <c r="BE12" s="253">
        <v>3.1925586930000001</v>
      </c>
      <c r="BF12" s="253">
        <v>3.231918834</v>
      </c>
      <c r="BG12" s="253">
        <v>3.2080892049999998</v>
      </c>
      <c r="BH12" s="253">
        <v>3.2327506000000001</v>
      </c>
      <c r="BI12" s="410">
        <v>3.2151367049999999</v>
      </c>
      <c r="BJ12" s="410">
        <v>3.1436531009999999</v>
      </c>
      <c r="BK12" s="410">
        <v>2.959207594</v>
      </c>
      <c r="BL12" s="410">
        <v>3.0732237869999999</v>
      </c>
      <c r="BM12" s="410">
        <v>3.1369845340000002</v>
      </c>
      <c r="BN12" s="410">
        <v>3.1618051230000002</v>
      </c>
      <c r="BO12" s="410">
        <v>3.1748195140000002</v>
      </c>
      <c r="BP12" s="410">
        <v>3.1917726609999999</v>
      </c>
      <c r="BQ12" s="410">
        <v>3.22448428</v>
      </c>
      <c r="BR12" s="410">
        <v>3.2642380229999999</v>
      </c>
      <c r="BS12" s="410">
        <v>3.240170097</v>
      </c>
      <c r="BT12" s="410">
        <v>3.2650781059999998</v>
      </c>
      <c r="BU12" s="410">
        <v>3.2472880719999999</v>
      </c>
      <c r="BV12" s="410">
        <v>3.1750896320000002</v>
      </c>
    </row>
    <row r="13" spans="1:74" ht="11.1" customHeight="1" x14ac:dyDescent="0.2">
      <c r="AY13" s="650"/>
      <c r="AZ13" s="650"/>
      <c r="BA13" s="650"/>
      <c r="BB13" s="650"/>
      <c r="BC13" s="650"/>
      <c r="BD13" s="650"/>
      <c r="BE13" s="650"/>
      <c r="BG13" s="650"/>
      <c r="BH13" s="650"/>
    </row>
    <row r="14" spans="1:74" ht="11.1" customHeight="1" x14ac:dyDescent="0.2">
      <c r="A14" s="162" t="s">
        <v>772</v>
      </c>
      <c r="B14" s="172" t="s">
        <v>543</v>
      </c>
      <c r="C14" s="253">
        <v>14.220641483</v>
      </c>
      <c r="D14" s="253">
        <v>15.360393984</v>
      </c>
      <c r="E14" s="253">
        <v>14.858148866000001</v>
      </c>
      <c r="F14" s="253">
        <v>14.565070441</v>
      </c>
      <c r="G14" s="253">
        <v>14.673340620999999</v>
      </c>
      <c r="H14" s="253">
        <v>14.989412634000001</v>
      </c>
      <c r="I14" s="253">
        <v>15.045197799</v>
      </c>
      <c r="J14" s="253">
        <v>15.432536898</v>
      </c>
      <c r="K14" s="253">
        <v>15.617869462</v>
      </c>
      <c r="L14" s="253">
        <v>15.04774658</v>
      </c>
      <c r="M14" s="253">
        <v>14.818865307999999</v>
      </c>
      <c r="N14" s="253">
        <v>14.336234342999999</v>
      </c>
      <c r="O14" s="253">
        <v>13.596873574</v>
      </c>
      <c r="P14" s="253">
        <v>15.094036285</v>
      </c>
      <c r="Q14" s="253">
        <v>14.341366375</v>
      </c>
      <c r="R14" s="253">
        <v>14.255449628999999</v>
      </c>
      <c r="S14" s="253">
        <v>14.379261532999999</v>
      </c>
      <c r="T14" s="253">
        <v>14.840612089</v>
      </c>
      <c r="U14" s="253">
        <v>14.733553062</v>
      </c>
      <c r="V14" s="253">
        <v>14.386819482</v>
      </c>
      <c r="W14" s="253">
        <v>14.422173388999999</v>
      </c>
      <c r="X14" s="253">
        <v>14.866810014</v>
      </c>
      <c r="Y14" s="253">
        <v>14.563029845999999</v>
      </c>
      <c r="Z14" s="253">
        <v>13.692062559</v>
      </c>
      <c r="AA14" s="253">
        <v>13.478433887</v>
      </c>
      <c r="AB14" s="253">
        <v>14.042733887000001</v>
      </c>
      <c r="AC14" s="253">
        <v>13.839433887</v>
      </c>
      <c r="AD14" s="253">
        <v>14.678264951999999</v>
      </c>
      <c r="AE14" s="253">
        <v>14.346214952</v>
      </c>
      <c r="AF14" s="253">
        <v>14.392064952</v>
      </c>
      <c r="AG14" s="253">
        <v>14.878311606</v>
      </c>
      <c r="AH14" s="253">
        <v>14.495421606000001</v>
      </c>
      <c r="AI14" s="253">
        <v>14.558371606</v>
      </c>
      <c r="AJ14" s="253">
        <v>14.682817519</v>
      </c>
      <c r="AK14" s="253">
        <v>14.252597519</v>
      </c>
      <c r="AL14" s="253">
        <v>13.701997519000001</v>
      </c>
      <c r="AM14" s="253">
        <v>13.289236455999999</v>
      </c>
      <c r="AN14" s="253">
        <v>13.924377660999999</v>
      </c>
      <c r="AO14" s="253">
        <v>13.862918748</v>
      </c>
      <c r="AP14" s="253">
        <v>14.142170526999999</v>
      </c>
      <c r="AQ14" s="253">
        <v>13.859790712000001</v>
      </c>
      <c r="AR14" s="253">
        <v>14.276474684</v>
      </c>
      <c r="AS14" s="253">
        <v>14.721457447000001</v>
      </c>
      <c r="AT14" s="253">
        <v>14.264039498000001</v>
      </c>
      <c r="AU14" s="253">
        <v>14.784430855</v>
      </c>
      <c r="AV14" s="253">
        <v>14.695403647999999</v>
      </c>
      <c r="AW14" s="253">
        <v>13.871253565</v>
      </c>
      <c r="AX14" s="253">
        <v>14.179102307999999</v>
      </c>
      <c r="AY14" s="253">
        <v>13.923895570999999</v>
      </c>
      <c r="AZ14" s="253">
        <v>14.686175812</v>
      </c>
      <c r="BA14" s="253">
        <v>14.222617453</v>
      </c>
      <c r="BB14" s="253">
        <v>14.104663249</v>
      </c>
      <c r="BC14" s="253">
        <v>13.868808565</v>
      </c>
      <c r="BD14" s="253">
        <v>14.373477271</v>
      </c>
      <c r="BE14" s="253">
        <v>14.509562235000001</v>
      </c>
      <c r="BF14" s="253">
        <v>14.230580097000001</v>
      </c>
      <c r="BG14" s="253">
        <v>15.025085084000001</v>
      </c>
      <c r="BH14" s="253">
        <v>14.924408266</v>
      </c>
      <c r="BI14" s="410">
        <v>14.524564157</v>
      </c>
      <c r="BJ14" s="410">
        <v>14.155652698000001</v>
      </c>
      <c r="BK14" s="410">
        <v>14.100800045</v>
      </c>
      <c r="BL14" s="410">
        <v>14.540158576</v>
      </c>
      <c r="BM14" s="410">
        <v>14.515696808</v>
      </c>
      <c r="BN14" s="410">
        <v>14.110956574999999</v>
      </c>
      <c r="BO14" s="410">
        <v>13.875161565999999</v>
      </c>
      <c r="BP14" s="410">
        <v>14.378860212999999</v>
      </c>
      <c r="BQ14" s="410">
        <v>14.515573599</v>
      </c>
      <c r="BR14" s="410">
        <v>14.237408331999999</v>
      </c>
      <c r="BS14" s="410">
        <v>15.034821558000001</v>
      </c>
      <c r="BT14" s="410">
        <v>14.930004855</v>
      </c>
      <c r="BU14" s="410">
        <v>14.528863488000001</v>
      </c>
      <c r="BV14" s="410">
        <v>14.154661861999999</v>
      </c>
    </row>
    <row r="15" spans="1:74" ht="11.1" customHeight="1" x14ac:dyDescent="0.2">
      <c r="AY15" s="650"/>
      <c r="AZ15" s="650"/>
      <c r="BA15" s="650"/>
      <c r="BB15" s="650"/>
      <c r="BC15" s="650"/>
      <c r="BD15" s="650"/>
      <c r="BE15" s="650"/>
      <c r="BG15" s="650"/>
      <c r="BH15" s="650"/>
    </row>
    <row r="16" spans="1:74" ht="11.1" customHeight="1" x14ac:dyDescent="0.2">
      <c r="A16" s="162" t="s">
        <v>773</v>
      </c>
      <c r="B16" s="172" t="s">
        <v>1209</v>
      </c>
      <c r="C16" s="253">
        <v>4.4784261337000002</v>
      </c>
      <c r="D16" s="253">
        <v>4.4806160436000004</v>
      </c>
      <c r="E16" s="253">
        <v>4.5091721646999998</v>
      </c>
      <c r="F16" s="253">
        <v>4.5944294473999996</v>
      </c>
      <c r="G16" s="253">
        <v>4.6206353093999999</v>
      </c>
      <c r="H16" s="253">
        <v>4.6148893166000002</v>
      </c>
      <c r="I16" s="253">
        <v>4.7951475322999997</v>
      </c>
      <c r="J16" s="253">
        <v>4.8132922640000002</v>
      </c>
      <c r="K16" s="253">
        <v>4.8001860373999996</v>
      </c>
      <c r="L16" s="253">
        <v>4.7793722671000003</v>
      </c>
      <c r="M16" s="253">
        <v>4.7560700589999998</v>
      </c>
      <c r="N16" s="253">
        <v>4.7716116681000003</v>
      </c>
      <c r="O16" s="253">
        <v>4.6148162301999998</v>
      </c>
      <c r="P16" s="253">
        <v>4.6246694594999997</v>
      </c>
      <c r="Q16" s="253">
        <v>4.6459970603</v>
      </c>
      <c r="R16" s="253">
        <v>4.6409079649000002</v>
      </c>
      <c r="S16" s="253">
        <v>4.6317728111000003</v>
      </c>
      <c r="T16" s="253">
        <v>4.6581699178999996</v>
      </c>
      <c r="U16" s="253">
        <v>4.6552737841000003</v>
      </c>
      <c r="V16" s="253">
        <v>4.6561026631000004</v>
      </c>
      <c r="W16" s="253">
        <v>4.6624391441000004</v>
      </c>
      <c r="X16" s="253">
        <v>4.6525968521000003</v>
      </c>
      <c r="Y16" s="253">
        <v>4.6347184166000002</v>
      </c>
      <c r="Z16" s="253">
        <v>4.6472101865999997</v>
      </c>
      <c r="AA16" s="253">
        <v>4.6852</v>
      </c>
      <c r="AB16" s="253">
        <v>4.6886999999999999</v>
      </c>
      <c r="AC16" s="253">
        <v>4.6866000000000003</v>
      </c>
      <c r="AD16" s="253">
        <v>4.6878000000000002</v>
      </c>
      <c r="AE16" s="253">
        <v>4.6859999999999999</v>
      </c>
      <c r="AF16" s="253">
        <v>4.6901999999999999</v>
      </c>
      <c r="AG16" s="253">
        <v>4.6899499999999996</v>
      </c>
      <c r="AH16" s="253">
        <v>4.6893500000000001</v>
      </c>
      <c r="AI16" s="253">
        <v>4.6885000000000003</v>
      </c>
      <c r="AJ16" s="253">
        <v>4.6893500000000001</v>
      </c>
      <c r="AK16" s="253">
        <v>4.6899499999999996</v>
      </c>
      <c r="AL16" s="253">
        <v>4.6874500000000001</v>
      </c>
      <c r="AM16" s="253">
        <v>4.9269276959999999</v>
      </c>
      <c r="AN16" s="253">
        <v>4.797747974</v>
      </c>
      <c r="AO16" s="253">
        <v>4.8262436639999997</v>
      </c>
      <c r="AP16" s="253">
        <v>4.8214888849999999</v>
      </c>
      <c r="AQ16" s="253">
        <v>4.7703087770000003</v>
      </c>
      <c r="AR16" s="253">
        <v>4.7668705869999997</v>
      </c>
      <c r="AS16" s="253">
        <v>5.0624568710000002</v>
      </c>
      <c r="AT16" s="253">
        <v>4.9539554160000003</v>
      </c>
      <c r="AU16" s="253">
        <v>5.014167048</v>
      </c>
      <c r="AV16" s="253">
        <v>4.9850396740000003</v>
      </c>
      <c r="AW16" s="253">
        <v>4.9803739719999998</v>
      </c>
      <c r="AX16" s="253">
        <v>5.0041987289999996</v>
      </c>
      <c r="AY16" s="253">
        <v>4.8181310780000004</v>
      </c>
      <c r="AZ16" s="253">
        <v>4.6965209870000004</v>
      </c>
      <c r="BA16" s="253">
        <v>4.7087876599999996</v>
      </c>
      <c r="BB16" s="253">
        <v>4.7101089180000004</v>
      </c>
      <c r="BC16" s="253">
        <v>4.65842022</v>
      </c>
      <c r="BD16" s="253">
        <v>4.6557254260000001</v>
      </c>
      <c r="BE16" s="253">
        <v>4.9984476410000003</v>
      </c>
      <c r="BF16" s="253">
        <v>4.8994638799999999</v>
      </c>
      <c r="BG16" s="253">
        <v>4.9552693689999998</v>
      </c>
      <c r="BH16" s="253">
        <v>4.927901007</v>
      </c>
      <c r="BI16" s="410">
        <v>4.9274191319999998</v>
      </c>
      <c r="BJ16" s="410">
        <v>4.9432166219999996</v>
      </c>
      <c r="BK16" s="410">
        <v>4.8326445470000001</v>
      </c>
      <c r="BL16" s="410">
        <v>4.7116111040000002</v>
      </c>
      <c r="BM16" s="410">
        <v>4.7328356280000001</v>
      </c>
      <c r="BN16" s="410">
        <v>4.7256454310000002</v>
      </c>
      <c r="BO16" s="410">
        <v>4.6736950610000001</v>
      </c>
      <c r="BP16" s="410">
        <v>4.6710757589999998</v>
      </c>
      <c r="BQ16" s="410">
        <v>5.0142743269999999</v>
      </c>
      <c r="BR16" s="410">
        <v>4.9159005679999996</v>
      </c>
      <c r="BS16" s="410">
        <v>4.9716629389999998</v>
      </c>
      <c r="BT16" s="410">
        <v>4.9445217640000001</v>
      </c>
      <c r="BU16" s="410">
        <v>4.9444404659999996</v>
      </c>
      <c r="BV16" s="410">
        <v>4.9606307970000003</v>
      </c>
    </row>
    <row r="17" spans="1:74" ht="11.1" customHeight="1" x14ac:dyDescent="0.2">
      <c r="A17" s="162" t="s">
        <v>774</v>
      </c>
      <c r="B17" s="173" t="s">
        <v>526</v>
      </c>
      <c r="C17" s="253">
        <v>3.2541681789000001</v>
      </c>
      <c r="D17" s="253">
        <v>3.2541681789000001</v>
      </c>
      <c r="E17" s="253">
        <v>3.2541681789000001</v>
      </c>
      <c r="F17" s="253">
        <v>3.3654217918999998</v>
      </c>
      <c r="G17" s="253">
        <v>3.3654217918999998</v>
      </c>
      <c r="H17" s="253">
        <v>3.3654217918999998</v>
      </c>
      <c r="I17" s="253">
        <v>3.5346199948999999</v>
      </c>
      <c r="J17" s="253">
        <v>3.5346199948999999</v>
      </c>
      <c r="K17" s="253">
        <v>3.5346199948999999</v>
      </c>
      <c r="L17" s="253">
        <v>3.5307570223</v>
      </c>
      <c r="M17" s="253">
        <v>3.5307570223</v>
      </c>
      <c r="N17" s="253">
        <v>3.5307570223</v>
      </c>
      <c r="O17" s="253">
        <v>3.44509847</v>
      </c>
      <c r="P17" s="253">
        <v>3.44509847</v>
      </c>
      <c r="Q17" s="253">
        <v>3.44509847</v>
      </c>
      <c r="R17" s="253">
        <v>3.44509847</v>
      </c>
      <c r="S17" s="253">
        <v>3.44509847</v>
      </c>
      <c r="T17" s="253">
        <v>3.44509847</v>
      </c>
      <c r="U17" s="253">
        <v>3.44509847</v>
      </c>
      <c r="V17" s="253">
        <v>3.44509847</v>
      </c>
      <c r="W17" s="253">
        <v>3.44509847</v>
      </c>
      <c r="X17" s="253">
        <v>3.44509847</v>
      </c>
      <c r="Y17" s="253">
        <v>3.44509847</v>
      </c>
      <c r="Z17" s="253">
        <v>3.44509847</v>
      </c>
      <c r="AA17" s="253">
        <v>3.4929999999999999</v>
      </c>
      <c r="AB17" s="253">
        <v>3.4929999999999999</v>
      </c>
      <c r="AC17" s="253">
        <v>3.4929999999999999</v>
      </c>
      <c r="AD17" s="253">
        <v>3.4929999999999999</v>
      </c>
      <c r="AE17" s="253">
        <v>3.4929999999999999</v>
      </c>
      <c r="AF17" s="253">
        <v>3.4929999999999999</v>
      </c>
      <c r="AG17" s="253">
        <v>3.4929999999999999</v>
      </c>
      <c r="AH17" s="253">
        <v>3.4929999999999999</v>
      </c>
      <c r="AI17" s="253">
        <v>3.4929999999999999</v>
      </c>
      <c r="AJ17" s="253">
        <v>3.4929999999999999</v>
      </c>
      <c r="AK17" s="253">
        <v>3.4929999999999999</v>
      </c>
      <c r="AL17" s="253">
        <v>3.4929999999999999</v>
      </c>
      <c r="AM17" s="253">
        <v>3.552083959</v>
      </c>
      <c r="AN17" s="253">
        <v>3.4407558059999999</v>
      </c>
      <c r="AO17" s="253">
        <v>3.484615781</v>
      </c>
      <c r="AP17" s="253">
        <v>3.4738291870000002</v>
      </c>
      <c r="AQ17" s="253">
        <v>3.4355879069999999</v>
      </c>
      <c r="AR17" s="253">
        <v>3.4292321050000001</v>
      </c>
      <c r="AS17" s="253">
        <v>3.693524005</v>
      </c>
      <c r="AT17" s="253">
        <v>3.605609667</v>
      </c>
      <c r="AU17" s="253">
        <v>3.6509878069999999</v>
      </c>
      <c r="AV17" s="253">
        <v>3.6342172019999999</v>
      </c>
      <c r="AW17" s="253">
        <v>3.6273231080000001</v>
      </c>
      <c r="AX17" s="253">
        <v>3.6400042309999998</v>
      </c>
      <c r="AY17" s="253">
        <v>3.4473990639999998</v>
      </c>
      <c r="AZ17" s="253">
        <v>3.3393519079999998</v>
      </c>
      <c r="BA17" s="253">
        <v>3.381919269</v>
      </c>
      <c r="BB17" s="253">
        <v>3.3714505699999999</v>
      </c>
      <c r="BC17" s="253">
        <v>3.3343363140000002</v>
      </c>
      <c r="BD17" s="253">
        <v>3.3281678270000001</v>
      </c>
      <c r="BE17" s="253">
        <v>3.5846706739999998</v>
      </c>
      <c r="BF17" s="253">
        <v>3.4993472950000002</v>
      </c>
      <c r="BG17" s="253">
        <v>3.5433880769999999</v>
      </c>
      <c r="BH17" s="253">
        <v>3.5271117259999998</v>
      </c>
      <c r="BI17" s="410">
        <v>3.5204208100000001</v>
      </c>
      <c r="BJ17" s="410">
        <v>3.5327282019999999</v>
      </c>
      <c r="BK17" s="410">
        <v>3.4012318580000001</v>
      </c>
      <c r="BL17" s="410">
        <v>3.2946316580000001</v>
      </c>
      <c r="BM17" s="410">
        <v>3.3366289610000002</v>
      </c>
      <c r="BN17" s="410">
        <v>3.326300458</v>
      </c>
      <c r="BO17" s="410">
        <v>3.2896832319999998</v>
      </c>
      <c r="BP17" s="410">
        <v>3.2835973530000002</v>
      </c>
      <c r="BQ17" s="410">
        <v>3.5366651409999998</v>
      </c>
      <c r="BR17" s="410">
        <v>3.4524844039999998</v>
      </c>
      <c r="BS17" s="410">
        <v>3.4959353960000001</v>
      </c>
      <c r="BT17" s="410">
        <v>3.4798770160000001</v>
      </c>
      <c r="BU17" s="410">
        <v>3.4732757040000002</v>
      </c>
      <c r="BV17" s="410">
        <v>3.485418277</v>
      </c>
    </row>
    <row r="18" spans="1:74" ht="11.1" customHeight="1" x14ac:dyDescent="0.2">
      <c r="AY18" s="650"/>
      <c r="AZ18" s="650"/>
      <c r="BA18" s="650"/>
      <c r="BB18" s="650"/>
      <c r="BC18" s="650"/>
      <c r="BD18" s="650"/>
      <c r="BE18" s="650"/>
      <c r="BG18" s="650"/>
      <c r="BH18" s="650"/>
    </row>
    <row r="19" spans="1:74" ht="11.1" customHeight="1" x14ac:dyDescent="0.2">
      <c r="A19" s="162" t="s">
        <v>775</v>
      </c>
      <c r="B19" s="172" t="s">
        <v>544</v>
      </c>
      <c r="C19" s="253">
        <v>7.3134442560000004</v>
      </c>
      <c r="D19" s="253">
        <v>6.9981921455</v>
      </c>
      <c r="E19" s="253">
        <v>6.8700888868999996</v>
      </c>
      <c r="F19" s="253">
        <v>7.1846293864000002</v>
      </c>
      <c r="G19" s="253">
        <v>7.8507726247000003</v>
      </c>
      <c r="H19" s="253">
        <v>7.8633725369</v>
      </c>
      <c r="I19" s="253">
        <v>8.3493101270000007</v>
      </c>
      <c r="J19" s="253">
        <v>7.9824414015</v>
      </c>
      <c r="K19" s="253">
        <v>8.1352998970999995</v>
      </c>
      <c r="L19" s="253">
        <v>7.5002702526</v>
      </c>
      <c r="M19" s="253">
        <v>8.0932943911000006</v>
      </c>
      <c r="N19" s="253">
        <v>7.5794652360999999</v>
      </c>
      <c r="O19" s="253">
        <v>7.3937921377000002</v>
      </c>
      <c r="P19" s="253">
        <v>7.2955262682999997</v>
      </c>
      <c r="Q19" s="253">
        <v>7.4855070519</v>
      </c>
      <c r="R19" s="253">
        <v>7.9900184310000002</v>
      </c>
      <c r="S19" s="253">
        <v>8.1501483066000002</v>
      </c>
      <c r="T19" s="253">
        <v>8.6230815186999994</v>
      </c>
      <c r="U19" s="253">
        <v>8.5953583819000006</v>
      </c>
      <c r="V19" s="253">
        <v>8.7664593643999993</v>
      </c>
      <c r="W19" s="253">
        <v>8.5097518833999999</v>
      </c>
      <c r="X19" s="253">
        <v>8.0435108344999993</v>
      </c>
      <c r="Y19" s="253">
        <v>7.5868312283000003</v>
      </c>
      <c r="Z19" s="253">
        <v>7.370118722</v>
      </c>
      <c r="AA19" s="253">
        <v>7.7231982050000001</v>
      </c>
      <c r="AB19" s="253">
        <v>7.7096982049999996</v>
      </c>
      <c r="AC19" s="253">
        <v>7.6931982049999998</v>
      </c>
      <c r="AD19" s="253">
        <v>8.1399193575000002</v>
      </c>
      <c r="AE19" s="253">
        <v>8.1503193575000008</v>
      </c>
      <c r="AF19" s="253">
        <v>8.1511693575000006</v>
      </c>
      <c r="AG19" s="253">
        <v>8.5026158595000005</v>
      </c>
      <c r="AH19" s="253">
        <v>8.4945158594999999</v>
      </c>
      <c r="AI19" s="253">
        <v>8.4978658594999992</v>
      </c>
      <c r="AJ19" s="253">
        <v>7.9531156624000001</v>
      </c>
      <c r="AK19" s="253">
        <v>7.9623156624</v>
      </c>
      <c r="AL19" s="253">
        <v>7.9612156623999999</v>
      </c>
      <c r="AM19" s="253">
        <v>8.0608904893000002</v>
      </c>
      <c r="AN19" s="253">
        <v>8.0046531794</v>
      </c>
      <c r="AO19" s="253">
        <v>7.8547067218000004</v>
      </c>
      <c r="AP19" s="253">
        <v>8.0156406029999996</v>
      </c>
      <c r="AQ19" s="253">
        <v>8.3237290962999992</v>
      </c>
      <c r="AR19" s="253">
        <v>8.6438588298999992</v>
      </c>
      <c r="AS19" s="253">
        <v>8.9428592126000002</v>
      </c>
      <c r="AT19" s="253">
        <v>9.0414022981999995</v>
      </c>
      <c r="AU19" s="253">
        <v>8.9468274911000005</v>
      </c>
      <c r="AV19" s="253">
        <v>8.4327300395999991</v>
      </c>
      <c r="AW19" s="253">
        <v>8.1102832755000005</v>
      </c>
      <c r="AX19" s="253">
        <v>7.9540150236000002</v>
      </c>
      <c r="AY19" s="253">
        <v>7.9455975069999996</v>
      </c>
      <c r="AZ19" s="253">
        <v>7.9902349097999998</v>
      </c>
      <c r="BA19" s="253">
        <v>8.0150339400000004</v>
      </c>
      <c r="BB19" s="253">
        <v>8.3470166691000003</v>
      </c>
      <c r="BC19" s="253">
        <v>8.6324611414000003</v>
      </c>
      <c r="BD19" s="253">
        <v>8.8534793641</v>
      </c>
      <c r="BE19" s="253">
        <v>9.1426597371000007</v>
      </c>
      <c r="BF19" s="253">
        <v>9.2651449330000002</v>
      </c>
      <c r="BG19" s="253">
        <v>9.1406303554000008</v>
      </c>
      <c r="BH19" s="253">
        <v>8.6206568854000007</v>
      </c>
      <c r="BI19" s="410">
        <v>8.2869816391000004</v>
      </c>
      <c r="BJ19" s="410">
        <v>8.1129161368999991</v>
      </c>
      <c r="BK19" s="410">
        <v>8.3004482621999998</v>
      </c>
      <c r="BL19" s="410">
        <v>8.3336989919000004</v>
      </c>
      <c r="BM19" s="410">
        <v>8.3478712561999995</v>
      </c>
      <c r="BN19" s="410">
        <v>8.6557033033999993</v>
      </c>
      <c r="BO19" s="410">
        <v>8.9520146920000006</v>
      </c>
      <c r="BP19" s="410">
        <v>9.1815432090000009</v>
      </c>
      <c r="BQ19" s="410">
        <v>9.4820800212999998</v>
      </c>
      <c r="BR19" s="410">
        <v>9.6110495347999993</v>
      </c>
      <c r="BS19" s="410">
        <v>9.4828435006999996</v>
      </c>
      <c r="BT19" s="410">
        <v>8.9425962144</v>
      </c>
      <c r="BU19" s="410">
        <v>8.5963839026999995</v>
      </c>
      <c r="BV19" s="410">
        <v>8.4151678594000003</v>
      </c>
    </row>
    <row r="20" spans="1:74" ht="11.1" customHeight="1" x14ac:dyDescent="0.2">
      <c r="AY20" s="650"/>
      <c r="AZ20" s="650"/>
      <c r="BA20" s="650"/>
      <c r="BB20" s="650"/>
      <c r="BC20" s="650"/>
      <c r="BD20" s="650"/>
      <c r="BE20" s="650"/>
      <c r="BG20" s="650"/>
      <c r="BH20" s="650"/>
    </row>
    <row r="21" spans="1:74" ht="11.1" customHeight="1" x14ac:dyDescent="0.2">
      <c r="A21" s="162" t="s">
        <v>776</v>
      </c>
      <c r="B21" s="172" t="s">
        <v>545</v>
      </c>
      <c r="C21" s="253">
        <v>28.859016195999999</v>
      </c>
      <c r="D21" s="253">
        <v>29.466848556999999</v>
      </c>
      <c r="E21" s="253">
        <v>28.390061595999999</v>
      </c>
      <c r="F21" s="253">
        <v>27.795662187000001</v>
      </c>
      <c r="G21" s="253">
        <v>27.263124555000001</v>
      </c>
      <c r="H21" s="253">
        <v>27.293777822999999</v>
      </c>
      <c r="I21" s="253">
        <v>27.447287725999999</v>
      </c>
      <c r="J21" s="253">
        <v>27.775174371999999</v>
      </c>
      <c r="K21" s="253">
        <v>28.117117477000001</v>
      </c>
      <c r="L21" s="253">
        <v>28.501079724</v>
      </c>
      <c r="M21" s="253">
        <v>29.694194414999998</v>
      </c>
      <c r="N21" s="253">
        <v>30.308134672000001</v>
      </c>
      <c r="O21" s="253">
        <v>29.320597592999999</v>
      </c>
      <c r="P21" s="253">
        <v>30.29075753</v>
      </c>
      <c r="Q21" s="253">
        <v>29.505900351000001</v>
      </c>
      <c r="R21" s="253">
        <v>28.397387936000001</v>
      </c>
      <c r="S21" s="253">
        <v>29.189355695</v>
      </c>
      <c r="T21" s="253">
        <v>28.969637069000001</v>
      </c>
      <c r="U21" s="253">
        <v>29.243048154</v>
      </c>
      <c r="V21" s="253">
        <v>29.635503988</v>
      </c>
      <c r="W21" s="253">
        <v>29.898515478</v>
      </c>
      <c r="X21" s="253">
        <v>29.744629024999998</v>
      </c>
      <c r="Y21" s="253">
        <v>31.137755788</v>
      </c>
      <c r="Z21" s="253">
        <v>31.785162382999999</v>
      </c>
      <c r="AA21" s="253">
        <v>30.709350913000002</v>
      </c>
      <c r="AB21" s="253">
        <v>30.905250913</v>
      </c>
      <c r="AC21" s="253">
        <v>30.075550913000001</v>
      </c>
      <c r="AD21" s="253">
        <v>29.597230846999999</v>
      </c>
      <c r="AE21" s="253">
        <v>29.388530846999998</v>
      </c>
      <c r="AF21" s="253">
        <v>29.177930846999999</v>
      </c>
      <c r="AG21" s="253">
        <v>29.590876712</v>
      </c>
      <c r="AH21" s="253">
        <v>29.674476712000001</v>
      </c>
      <c r="AI21" s="253">
        <v>29.316176712000001</v>
      </c>
      <c r="AJ21" s="253">
        <v>30.205451432</v>
      </c>
      <c r="AK21" s="253">
        <v>31.077751431999999</v>
      </c>
      <c r="AL21" s="253">
        <v>31.452651432</v>
      </c>
      <c r="AM21" s="253">
        <v>30.808661402999999</v>
      </c>
      <c r="AN21" s="253">
        <v>31.165090484</v>
      </c>
      <c r="AO21" s="253">
        <v>30.683763786</v>
      </c>
      <c r="AP21" s="253">
        <v>30.756161163000002</v>
      </c>
      <c r="AQ21" s="253">
        <v>30.343163368999999</v>
      </c>
      <c r="AR21" s="253">
        <v>30.348389139999998</v>
      </c>
      <c r="AS21" s="253">
        <v>29.991381066999999</v>
      </c>
      <c r="AT21" s="253">
        <v>29.920645154999999</v>
      </c>
      <c r="AU21" s="253">
        <v>30.058051362</v>
      </c>
      <c r="AV21" s="253">
        <v>30.137818295999999</v>
      </c>
      <c r="AW21" s="253">
        <v>31.010855659000001</v>
      </c>
      <c r="AX21" s="253">
        <v>31.572899167999999</v>
      </c>
      <c r="AY21" s="253">
        <v>31.179272808</v>
      </c>
      <c r="AZ21" s="253">
        <v>31.867554168000002</v>
      </c>
      <c r="BA21" s="253">
        <v>31.167865218999999</v>
      </c>
      <c r="BB21" s="253">
        <v>31.602069350000001</v>
      </c>
      <c r="BC21" s="253">
        <v>30.951021539999999</v>
      </c>
      <c r="BD21" s="253">
        <v>31.068693568</v>
      </c>
      <c r="BE21" s="253">
        <v>30.561229042000001</v>
      </c>
      <c r="BF21" s="253">
        <v>30.563713200999999</v>
      </c>
      <c r="BG21" s="253">
        <v>30.920194595000002</v>
      </c>
      <c r="BH21" s="253">
        <v>30.922530391999999</v>
      </c>
      <c r="BI21" s="410">
        <v>31.811559261999999</v>
      </c>
      <c r="BJ21" s="410">
        <v>32.061415879999998</v>
      </c>
      <c r="BK21" s="410">
        <v>31.928887668000002</v>
      </c>
      <c r="BL21" s="410">
        <v>32.261121897000002</v>
      </c>
      <c r="BM21" s="410">
        <v>31.780492699</v>
      </c>
      <c r="BN21" s="410">
        <v>32.268986722999998</v>
      </c>
      <c r="BO21" s="410">
        <v>31.617058964000002</v>
      </c>
      <c r="BP21" s="410">
        <v>31.732952817000001</v>
      </c>
      <c r="BQ21" s="410">
        <v>31.208877560000001</v>
      </c>
      <c r="BR21" s="410">
        <v>31.206608426999999</v>
      </c>
      <c r="BS21" s="410">
        <v>31.572505722999999</v>
      </c>
      <c r="BT21" s="410">
        <v>31.574313405000002</v>
      </c>
      <c r="BU21" s="410">
        <v>32.475786595000002</v>
      </c>
      <c r="BV21" s="410">
        <v>32.714396676</v>
      </c>
    </row>
    <row r="22" spans="1:74" ht="11.1" customHeight="1" x14ac:dyDescent="0.2">
      <c r="A22" s="162" t="s">
        <v>312</v>
      </c>
      <c r="B22" s="173" t="s">
        <v>368</v>
      </c>
      <c r="C22" s="253">
        <v>9.5037203831999992</v>
      </c>
      <c r="D22" s="253">
        <v>9.7235298703000002</v>
      </c>
      <c r="E22" s="253">
        <v>9.0652930993999998</v>
      </c>
      <c r="F22" s="253">
        <v>9.3910099074000009</v>
      </c>
      <c r="G22" s="253">
        <v>9.3492070859999998</v>
      </c>
      <c r="H22" s="253">
        <v>9.1653071456999999</v>
      </c>
      <c r="I22" s="253">
        <v>9.1717966813</v>
      </c>
      <c r="J22" s="253">
        <v>9.3818603784000008</v>
      </c>
      <c r="K22" s="253">
        <v>9.6310076517999992</v>
      </c>
      <c r="L22" s="253">
        <v>9.6934149488999992</v>
      </c>
      <c r="M22" s="253">
        <v>10.055928835</v>
      </c>
      <c r="N22" s="253">
        <v>9.9450680568000003</v>
      </c>
      <c r="O22" s="253">
        <v>9.8836379345999994</v>
      </c>
      <c r="P22" s="253">
        <v>9.8007870818999994</v>
      </c>
      <c r="Q22" s="253">
        <v>9.6090044759000008</v>
      </c>
      <c r="R22" s="253">
        <v>9.4776498460000003</v>
      </c>
      <c r="S22" s="253">
        <v>9.9745429923</v>
      </c>
      <c r="T22" s="253">
        <v>9.8699454123999999</v>
      </c>
      <c r="U22" s="253">
        <v>10.037414672000001</v>
      </c>
      <c r="V22" s="253">
        <v>10.209981218999999</v>
      </c>
      <c r="W22" s="253">
        <v>10.876767867</v>
      </c>
      <c r="X22" s="253">
        <v>10.47814651</v>
      </c>
      <c r="Y22" s="253">
        <v>11.011378130000001</v>
      </c>
      <c r="Z22" s="253">
        <v>10.865505745</v>
      </c>
      <c r="AA22" s="253">
        <v>10.373700596999999</v>
      </c>
      <c r="AB22" s="253">
        <v>10.373700596999999</v>
      </c>
      <c r="AC22" s="253">
        <v>10.373700596999999</v>
      </c>
      <c r="AD22" s="253">
        <v>10.210558999</v>
      </c>
      <c r="AE22" s="253">
        <v>10.210558999</v>
      </c>
      <c r="AF22" s="253">
        <v>10.210558999</v>
      </c>
      <c r="AG22" s="253">
        <v>10.433694603999999</v>
      </c>
      <c r="AH22" s="253">
        <v>10.433694603999999</v>
      </c>
      <c r="AI22" s="253">
        <v>10.433694603999999</v>
      </c>
      <c r="AJ22" s="253">
        <v>10.896806238</v>
      </c>
      <c r="AK22" s="253">
        <v>10.896806238</v>
      </c>
      <c r="AL22" s="253">
        <v>10.896806238</v>
      </c>
      <c r="AM22" s="253">
        <v>10.568737643</v>
      </c>
      <c r="AN22" s="253">
        <v>10.375355819999999</v>
      </c>
      <c r="AO22" s="253">
        <v>10.409525500999999</v>
      </c>
      <c r="AP22" s="253">
        <v>11.092734767</v>
      </c>
      <c r="AQ22" s="253">
        <v>10.924771967</v>
      </c>
      <c r="AR22" s="253">
        <v>11.067156521999999</v>
      </c>
      <c r="AS22" s="253">
        <v>10.933524554</v>
      </c>
      <c r="AT22" s="253">
        <v>10.869851703</v>
      </c>
      <c r="AU22" s="253">
        <v>11.147152243000001</v>
      </c>
      <c r="AV22" s="253">
        <v>10.892886297</v>
      </c>
      <c r="AW22" s="253">
        <v>11.118783666000001</v>
      </c>
      <c r="AX22" s="253">
        <v>10.799519319</v>
      </c>
      <c r="AY22" s="253">
        <v>10.89018312</v>
      </c>
      <c r="AZ22" s="253">
        <v>10.690919637</v>
      </c>
      <c r="BA22" s="253">
        <v>10.726128580999999</v>
      </c>
      <c r="BB22" s="253">
        <v>11.430117483</v>
      </c>
      <c r="BC22" s="253">
        <v>11.257046138</v>
      </c>
      <c r="BD22" s="253">
        <v>11.403761282</v>
      </c>
      <c r="BE22" s="253">
        <v>11.266064932000001</v>
      </c>
      <c r="BF22" s="253">
        <v>11.200455486999999</v>
      </c>
      <c r="BG22" s="253">
        <v>11.486190053</v>
      </c>
      <c r="BH22" s="253">
        <v>11.224190672000001</v>
      </c>
      <c r="BI22" s="410">
        <v>11.456958652999999</v>
      </c>
      <c r="BJ22" s="410">
        <v>11.127983962</v>
      </c>
      <c r="BK22" s="410">
        <v>11.18240628</v>
      </c>
      <c r="BL22" s="410">
        <v>10.977795835</v>
      </c>
      <c r="BM22" s="410">
        <v>11.013949562000001</v>
      </c>
      <c r="BN22" s="410">
        <v>11.736829043</v>
      </c>
      <c r="BO22" s="410">
        <v>11.559113565000001</v>
      </c>
      <c r="BP22" s="410">
        <v>11.70976561</v>
      </c>
      <c r="BQ22" s="410">
        <v>11.568374367000001</v>
      </c>
      <c r="BR22" s="410">
        <v>11.501004382</v>
      </c>
      <c r="BS22" s="410">
        <v>11.794406243999999</v>
      </c>
      <c r="BT22" s="410">
        <v>11.525376468999999</v>
      </c>
      <c r="BU22" s="410">
        <v>11.764390458999999</v>
      </c>
      <c r="BV22" s="410">
        <v>11.426588183</v>
      </c>
    </row>
    <row r="23" spans="1:74" ht="11.1" customHeight="1" x14ac:dyDescent="0.2">
      <c r="A23" s="162" t="s">
        <v>307</v>
      </c>
      <c r="B23" s="173" t="s">
        <v>777</v>
      </c>
      <c r="C23" s="253">
        <v>4.8259999999999996</v>
      </c>
      <c r="D23" s="253">
        <v>5.0303000000000004</v>
      </c>
      <c r="E23" s="253">
        <v>4.5260999999999996</v>
      </c>
      <c r="F23" s="253">
        <v>4.0682999999999998</v>
      </c>
      <c r="G23" s="253">
        <v>3.7484999999999999</v>
      </c>
      <c r="H23" s="253">
        <v>3.9133</v>
      </c>
      <c r="I23" s="253">
        <v>4.1985999999999999</v>
      </c>
      <c r="J23" s="253">
        <v>4.4260000000000002</v>
      </c>
      <c r="K23" s="253">
        <v>4.2633999999999999</v>
      </c>
      <c r="L23" s="253">
        <v>4.3737000000000004</v>
      </c>
      <c r="M23" s="253">
        <v>4.5627000000000004</v>
      </c>
      <c r="N23" s="253">
        <v>5.3982999999999999</v>
      </c>
      <c r="O23" s="253">
        <v>5.1321000000000003</v>
      </c>
      <c r="P23" s="253">
        <v>5.5167000000000002</v>
      </c>
      <c r="Q23" s="253">
        <v>5.1200999999999999</v>
      </c>
      <c r="R23" s="253">
        <v>4.3449999999999998</v>
      </c>
      <c r="S23" s="253">
        <v>4.3388</v>
      </c>
      <c r="T23" s="253">
        <v>4.0810000000000004</v>
      </c>
      <c r="U23" s="253">
        <v>4.3411</v>
      </c>
      <c r="V23" s="253">
        <v>4.5983999999999998</v>
      </c>
      <c r="W23" s="253">
        <v>4.4116</v>
      </c>
      <c r="X23" s="253">
        <v>4.3917999999999999</v>
      </c>
      <c r="Y23" s="253">
        <v>4.6082999999999998</v>
      </c>
      <c r="Z23" s="253">
        <v>5.4622000000000002</v>
      </c>
      <c r="AA23" s="253">
        <v>5.1643999999999997</v>
      </c>
      <c r="AB23" s="253">
        <v>5.2793999999999999</v>
      </c>
      <c r="AC23" s="253">
        <v>4.7286999999999999</v>
      </c>
      <c r="AD23" s="253">
        <v>4.2866999999999997</v>
      </c>
      <c r="AE23" s="253">
        <v>4.085</v>
      </c>
      <c r="AF23" s="253">
        <v>3.8597000000000001</v>
      </c>
      <c r="AG23" s="253">
        <v>4.3579999999999997</v>
      </c>
      <c r="AH23" s="253">
        <v>4.3737000000000004</v>
      </c>
      <c r="AI23" s="253">
        <v>4.1125999999999996</v>
      </c>
      <c r="AJ23" s="253">
        <v>4.1657000000000002</v>
      </c>
      <c r="AK23" s="253">
        <v>4.8028000000000004</v>
      </c>
      <c r="AL23" s="253">
        <v>5.1913999999999998</v>
      </c>
      <c r="AM23" s="253">
        <v>4.9923000000000002</v>
      </c>
      <c r="AN23" s="253">
        <v>5.2366000000000001</v>
      </c>
      <c r="AO23" s="253">
        <v>4.8571999999999997</v>
      </c>
      <c r="AP23" s="253">
        <v>4.0694999999999997</v>
      </c>
      <c r="AQ23" s="253">
        <v>3.7867999999999999</v>
      </c>
      <c r="AR23" s="253">
        <v>3.7783000000000002</v>
      </c>
      <c r="AS23" s="253">
        <v>3.9287000000000001</v>
      </c>
      <c r="AT23" s="253">
        <v>3.9003999999999999</v>
      </c>
      <c r="AU23" s="253">
        <v>3.7957999999999998</v>
      </c>
      <c r="AV23" s="253">
        <v>3.9304000000000001</v>
      </c>
      <c r="AW23" s="253">
        <v>4.2981999999999996</v>
      </c>
      <c r="AX23" s="253">
        <v>5.0426000000000002</v>
      </c>
      <c r="AY23" s="253">
        <v>4.5872999999999999</v>
      </c>
      <c r="AZ23" s="253">
        <v>5.1064999999999996</v>
      </c>
      <c r="BA23" s="253">
        <v>4.5709999999999997</v>
      </c>
      <c r="BB23" s="253">
        <v>4.1335412930000004</v>
      </c>
      <c r="BC23" s="253">
        <v>3.6877549969999999</v>
      </c>
      <c r="BD23" s="253">
        <v>3.8253992289999998</v>
      </c>
      <c r="BE23" s="253">
        <v>3.8944869359999998</v>
      </c>
      <c r="BF23" s="253">
        <v>3.9068793070000001</v>
      </c>
      <c r="BG23" s="253">
        <v>3.9328383979999999</v>
      </c>
      <c r="BH23" s="253">
        <v>3.9193023309999999</v>
      </c>
      <c r="BI23" s="410">
        <v>4.2274911810000004</v>
      </c>
      <c r="BJ23" s="410">
        <v>4.6997977610000001</v>
      </c>
      <c r="BK23" s="410">
        <v>4.551923317</v>
      </c>
      <c r="BL23" s="410">
        <v>4.7440851310000003</v>
      </c>
      <c r="BM23" s="410">
        <v>4.4496339120000004</v>
      </c>
      <c r="BN23" s="410">
        <v>4.1038229910000004</v>
      </c>
      <c r="BO23" s="410">
        <v>3.661241698</v>
      </c>
      <c r="BP23" s="410">
        <v>3.7978963299999999</v>
      </c>
      <c r="BQ23" s="410">
        <v>3.8664873270000002</v>
      </c>
      <c r="BR23" s="410">
        <v>3.878790602</v>
      </c>
      <c r="BS23" s="410">
        <v>3.904563059</v>
      </c>
      <c r="BT23" s="410">
        <v>3.8911243099999999</v>
      </c>
      <c r="BU23" s="410">
        <v>4.1970974219999997</v>
      </c>
      <c r="BV23" s="410">
        <v>4.6660083290000003</v>
      </c>
    </row>
    <row r="24" spans="1:74" ht="11.1" customHeight="1" x14ac:dyDescent="0.2">
      <c r="A24" s="162" t="s">
        <v>778</v>
      </c>
      <c r="B24" s="173" t="s">
        <v>369</v>
      </c>
      <c r="C24" s="253">
        <v>3.4865299849000002</v>
      </c>
      <c r="D24" s="253">
        <v>3.7363844787999998</v>
      </c>
      <c r="E24" s="253">
        <v>3.7131760686000002</v>
      </c>
      <c r="F24" s="253">
        <v>3.5934753242999999</v>
      </c>
      <c r="G24" s="253">
        <v>3.5788673001000002</v>
      </c>
      <c r="H24" s="253">
        <v>3.4394350177000002</v>
      </c>
      <c r="I24" s="253">
        <v>3.2289117413000001</v>
      </c>
      <c r="J24" s="253">
        <v>3.0465527082000001</v>
      </c>
      <c r="K24" s="253">
        <v>3.1747250437000001</v>
      </c>
      <c r="L24" s="253">
        <v>3.3429584736</v>
      </c>
      <c r="M24" s="253">
        <v>3.6416315235000001</v>
      </c>
      <c r="N24" s="253">
        <v>3.5759726560999998</v>
      </c>
      <c r="O24" s="253">
        <v>3.3334792909000002</v>
      </c>
      <c r="P24" s="253">
        <v>3.6251069644</v>
      </c>
      <c r="Q24" s="253">
        <v>3.6882689271000002</v>
      </c>
      <c r="R24" s="253">
        <v>3.5471058868999998</v>
      </c>
      <c r="S24" s="253">
        <v>3.6888407186999999</v>
      </c>
      <c r="T24" s="253">
        <v>3.8404577804</v>
      </c>
      <c r="U24" s="253">
        <v>3.6788345406</v>
      </c>
      <c r="V24" s="253">
        <v>3.4412598511999999</v>
      </c>
      <c r="W24" s="253">
        <v>3.4070768865000001</v>
      </c>
      <c r="X24" s="253">
        <v>3.4950072126</v>
      </c>
      <c r="Y24" s="253">
        <v>3.8410486588000001</v>
      </c>
      <c r="Z24" s="253">
        <v>3.8335011960999998</v>
      </c>
      <c r="AA24" s="253">
        <v>3.6849016425999999</v>
      </c>
      <c r="AB24" s="253">
        <v>3.6849016425999999</v>
      </c>
      <c r="AC24" s="253">
        <v>3.6849016425999999</v>
      </c>
      <c r="AD24" s="253">
        <v>3.7277380157</v>
      </c>
      <c r="AE24" s="253">
        <v>3.7277380157</v>
      </c>
      <c r="AF24" s="253">
        <v>3.7277380157</v>
      </c>
      <c r="AG24" s="253">
        <v>3.4931115174</v>
      </c>
      <c r="AH24" s="253">
        <v>3.4931115174</v>
      </c>
      <c r="AI24" s="253">
        <v>3.4931115174</v>
      </c>
      <c r="AJ24" s="253">
        <v>3.7355264471999998</v>
      </c>
      <c r="AK24" s="253">
        <v>3.7355264471999998</v>
      </c>
      <c r="AL24" s="253">
        <v>3.7355264471999998</v>
      </c>
      <c r="AM24" s="253">
        <v>3.8048011079999999</v>
      </c>
      <c r="AN24" s="253">
        <v>3.9372241149999998</v>
      </c>
      <c r="AO24" s="253">
        <v>3.9055200110000001</v>
      </c>
      <c r="AP24" s="253">
        <v>3.8669074349999999</v>
      </c>
      <c r="AQ24" s="253">
        <v>3.9158272240000001</v>
      </c>
      <c r="AR24" s="253">
        <v>3.808198017</v>
      </c>
      <c r="AS24" s="253">
        <v>3.5707138939999998</v>
      </c>
      <c r="AT24" s="253">
        <v>3.4959045780000002</v>
      </c>
      <c r="AU24" s="253">
        <v>3.563153909</v>
      </c>
      <c r="AV24" s="253">
        <v>3.7227584020000002</v>
      </c>
      <c r="AW24" s="253">
        <v>3.8731311549999998</v>
      </c>
      <c r="AX24" s="253">
        <v>3.8958601509999999</v>
      </c>
      <c r="AY24" s="253">
        <v>3.9960477239999999</v>
      </c>
      <c r="AZ24" s="253">
        <v>4.1351269149999998</v>
      </c>
      <c r="BA24" s="253">
        <v>4.1018292179999998</v>
      </c>
      <c r="BB24" s="253">
        <v>4.0612757979999996</v>
      </c>
      <c r="BC24" s="253">
        <v>4.1126545180000003</v>
      </c>
      <c r="BD24" s="253">
        <v>3.9996153780000001</v>
      </c>
      <c r="BE24" s="253">
        <v>3.7501942220000002</v>
      </c>
      <c r="BF24" s="253">
        <v>3.67162465</v>
      </c>
      <c r="BG24" s="253">
        <v>3.7422542380000001</v>
      </c>
      <c r="BH24" s="253">
        <v>3.9098811790000001</v>
      </c>
      <c r="BI24" s="410">
        <v>4.0678123499999996</v>
      </c>
      <c r="BJ24" s="410">
        <v>4.0916838100000001</v>
      </c>
      <c r="BK24" s="410">
        <v>4.1671631180000004</v>
      </c>
      <c r="BL24" s="410">
        <v>4.3121978409999997</v>
      </c>
      <c r="BM24" s="410">
        <v>4.2774742979999996</v>
      </c>
      <c r="BN24" s="410">
        <v>4.2351843340000004</v>
      </c>
      <c r="BO24" s="410">
        <v>4.2887631500000003</v>
      </c>
      <c r="BP24" s="410">
        <v>4.1708835420000003</v>
      </c>
      <c r="BQ24" s="410">
        <v>3.9107818839999999</v>
      </c>
      <c r="BR24" s="410">
        <v>3.8288478719999999</v>
      </c>
      <c r="BS24" s="410">
        <v>3.9025019009999999</v>
      </c>
      <c r="BT24" s="410">
        <v>4.0773068219999997</v>
      </c>
      <c r="BU24" s="410">
        <v>4.2420007880000004</v>
      </c>
      <c r="BV24" s="410">
        <v>4.2668944519999998</v>
      </c>
    </row>
    <row r="25" spans="1:74" ht="11.1" customHeight="1" x14ac:dyDescent="0.2">
      <c r="AY25" s="650"/>
      <c r="AZ25" s="650"/>
      <c r="BA25" s="650"/>
      <c r="BB25" s="650"/>
      <c r="BC25" s="650"/>
      <c r="BD25" s="650"/>
      <c r="BE25" s="650"/>
      <c r="BG25" s="650"/>
      <c r="BH25" s="650"/>
    </row>
    <row r="26" spans="1:74" ht="11.1" customHeight="1" x14ac:dyDescent="0.2">
      <c r="A26" s="162" t="s">
        <v>779</v>
      </c>
      <c r="B26" s="172" t="s">
        <v>546</v>
      </c>
      <c r="C26" s="253">
        <v>3.4146645315000002</v>
      </c>
      <c r="D26" s="253">
        <v>3.5065988505000001</v>
      </c>
      <c r="E26" s="253">
        <v>3.4476734497999999</v>
      </c>
      <c r="F26" s="253">
        <v>3.4260318854</v>
      </c>
      <c r="G26" s="253">
        <v>3.3918336553000001</v>
      </c>
      <c r="H26" s="253">
        <v>3.5580164627999999</v>
      </c>
      <c r="I26" s="253">
        <v>3.2308796674</v>
      </c>
      <c r="J26" s="253">
        <v>3.3767498288</v>
      </c>
      <c r="K26" s="253">
        <v>3.4912895469</v>
      </c>
      <c r="L26" s="253">
        <v>3.5244804956000002</v>
      </c>
      <c r="M26" s="253">
        <v>3.6233837717999999</v>
      </c>
      <c r="N26" s="253">
        <v>3.3825979064</v>
      </c>
      <c r="O26" s="253">
        <v>3.5138737883000002</v>
      </c>
      <c r="P26" s="253">
        <v>3.5965390712</v>
      </c>
      <c r="Q26" s="253">
        <v>3.5604111932000002</v>
      </c>
      <c r="R26" s="253">
        <v>3.4838104330999999</v>
      </c>
      <c r="S26" s="253">
        <v>3.4968052464000001</v>
      </c>
      <c r="T26" s="253">
        <v>3.6313090100999998</v>
      </c>
      <c r="U26" s="253">
        <v>3.5838381130000001</v>
      </c>
      <c r="V26" s="253">
        <v>3.5982055894</v>
      </c>
      <c r="W26" s="253">
        <v>3.5990248778999998</v>
      </c>
      <c r="X26" s="253">
        <v>3.7025567761999998</v>
      </c>
      <c r="Y26" s="253">
        <v>3.7580423948999999</v>
      </c>
      <c r="Z26" s="253">
        <v>3.7827962319999999</v>
      </c>
      <c r="AA26" s="253">
        <v>3.5641831609999999</v>
      </c>
      <c r="AB26" s="253">
        <v>3.5641831609999999</v>
      </c>
      <c r="AC26" s="253">
        <v>3.5641831609999999</v>
      </c>
      <c r="AD26" s="253">
        <v>3.5727568297999999</v>
      </c>
      <c r="AE26" s="253">
        <v>3.5727568297999999</v>
      </c>
      <c r="AF26" s="253">
        <v>3.5727568297999999</v>
      </c>
      <c r="AG26" s="253">
        <v>3.5973504285</v>
      </c>
      <c r="AH26" s="253">
        <v>3.5973504285</v>
      </c>
      <c r="AI26" s="253">
        <v>3.5973504285</v>
      </c>
      <c r="AJ26" s="253">
        <v>3.6674516801000001</v>
      </c>
      <c r="AK26" s="253">
        <v>3.6674516801000001</v>
      </c>
      <c r="AL26" s="253">
        <v>3.6674516801000001</v>
      </c>
      <c r="AM26" s="253">
        <v>3.7261958919999998</v>
      </c>
      <c r="AN26" s="253">
        <v>3.7485992650000002</v>
      </c>
      <c r="AO26" s="253">
        <v>3.7293383310000001</v>
      </c>
      <c r="AP26" s="253">
        <v>3.7328092310000001</v>
      </c>
      <c r="AQ26" s="253">
        <v>3.7215522910000001</v>
      </c>
      <c r="AR26" s="253">
        <v>3.7210612250000001</v>
      </c>
      <c r="AS26" s="253">
        <v>3.6668742559999998</v>
      </c>
      <c r="AT26" s="253">
        <v>3.6777871100000001</v>
      </c>
      <c r="AU26" s="253">
        <v>3.7100855340000001</v>
      </c>
      <c r="AV26" s="253">
        <v>3.7043145970000002</v>
      </c>
      <c r="AW26" s="253">
        <v>3.737795175</v>
      </c>
      <c r="AX26" s="253">
        <v>3.6690353509999998</v>
      </c>
      <c r="AY26" s="253">
        <v>3.8794126819999999</v>
      </c>
      <c r="AZ26" s="253">
        <v>3.9021117300000001</v>
      </c>
      <c r="BA26" s="253">
        <v>3.8819733599999999</v>
      </c>
      <c r="BB26" s="253">
        <v>3.8841621700000002</v>
      </c>
      <c r="BC26" s="253">
        <v>3.8746382079999999</v>
      </c>
      <c r="BD26" s="253">
        <v>3.874722368</v>
      </c>
      <c r="BE26" s="253">
        <v>3.8198002889999998</v>
      </c>
      <c r="BF26" s="253">
        <v>3.8297261339999999</v>
      </c>
      <c r="BG26" s="253">
        <v>3.861974392</v>
      </c>
      <c r="BH26" s="253">
        <v>3.8562622800000002</v>
      </c>
      <c r="BI26" s="410">
        <v>3.8923919649999998</v>
      </c>
      <c r="BJ26" s="410">
        <v>3.8220878639999998</v>
      </c>
      <c r="BK26" s="410">
        <v>4.0308823220000001</v>
      </c>
      <c r="BL26" s="410">
        <v>4.0535857240000004</v>
      </c>
      <c r="BM26" s="410">
        <v>4.0322964839999997</v>
      </c>
      <c r="BN26" s="410">
        <v>4.0333955670000003</v>
      </c>
      <c r="BO26" s="410">
        <v>4.0254435500000003</v>
      </c>
      <c r="BP26" s="410">
        <v>4.0261671369999998</v>
      </c>
      <c r="BQ26" s="410">
        <v>3.9703016529999999</v>
      </c>
      <c r="BR26" s="410">
        <v>3.9794252559999999</v>
      </c>
      <c r="BS26" s="410">
        <v>4.0114599489999998</v>
      </c>
      <c r="BT26" s="410">
        <v>4.0063428730000004</v>
      </c>
      <c r="BU26" s="410">
        <v>4.0448903439999997</v>
      </c>
      <c r="BV26" s="410">
        <v>3.9734380599999999</v>
      </c>
    </row>
    <row r="27" spans="1:74" ht="11.1" customHeight="1" x14ac:dyDescent="0.2">
      <c r="AY27" s="650"/>
      <c r="AZ27" s="650"/>
      <c r="BA27" s="650"/>
      <c r="BB27" s="650"/>
      <c r="BC27" s="650"/>
      <c r="BD27" s="650"/>
      <c r="BE27" s="650"/>
      <c r="BG27" s="650"/>
      <c r="BH27" s="650"/>
    </row>
    <row r="28" spans="1:74" ht="11.1" customHeight="1" x14ac:dyDescent="0.2">
      <c r="A28" s="162" t="s">
        <v>309</v>
      </c>
      <c r="B28" s="172" t="s">
        <v>698</v>
      </c>
      <c r="C28" s="253">
        <v>45.969081799999998</v>
      </c>
      <c r="D28" s="253">
        <v>47.614098800000001</v>
      </c>
      <c r="E28" s="253">
        <v>46.944991799999997</v>
      </c>
      <c r="F28" s="253">
        <v>44.869075799999997</v>
      </c>
      <c r="G28" s="253">
        <v>44.601090800000001</v>
      </c>
      <c r="H28" s="253">
        <v>46.184271799999998</v>
      </c>
      <c r="I28" s="253">
        <v>46.021695800000003</v>
      </c>
      <c r="J28" s="253">
        <v>47.482698800000001</v>
      </c>
      <c r="K28" s="253">
        <v>46.781900800000003</v>
      </c>
      <c r="L28" s="253">
        <v>46.0007868</v>
      </c>
      <c r="M28" s="253">
        <v>46.527623800000001</v>
      </c>
      <c r="N28" s="253">
        <v>46.9706598</v>
      </c>
      <c r="O28" s="253">
        <v>45.108144500000002</v>
      </c>
      <c r="P28" s="253">
        <v>47.599906500000003</v>
      </c>
      <c r="Q28" s="253">
        <v>45.7626475</v>
      </c>
      <c r="R28" s="253">
        <v>44.745982499999997</v>
      </c>
      <c r="S28" s="253">
        <v>45.443247499999998</v>
      </c>
      <c r="T28" s="253">
        <v>45.938581499999998</v>
      </c>
      <c r="U28" s="253">
        <v>45.771417499999998</v>
      </c>
      <c r="V28" s="253">
        <v>46.582306500000001</v>
      </c>
      <c r="W28" s="253">
        <v>45.049961500000002</v>
      </c>
      <c r="X28" s="253">
        <v>46.353129500000001</v>
      </c>
      <c r="Y28" s="253">
        <v>46.3681135</v>
      </c>
      <c r="Z28" s="253">
        <v>45.802460500000002</v>
      </c>
      <c r="AA28" s="253">
        <v>45.849735000000003</v>
      </c>
      <c r="AB28" s="253">
        <v>46.518116999999997</v>
      </c>
      <c r="AC28" s="253">
        <v>45.140442</v>
      </c>
      <c r="AD28" s="253">
        <v>45.755071000000001</v>
      </c>
      <c r="AE28" s="253">
        <v>45.438585000000003</v>
      </c>
      <c r="AF28" s="253">
        <v>45.344213000000003</v>
      </c>
      <c r="AG28" s="253">
        <v>46.733832999999997</v>
      </c>
      <c r="AH28" s="253">
        <v>46.298740000000002</v>
      </c>
      <c r="AI28" s="253">
        <v>45.868358000000001</v>
      </c>
      <c r="AJ28" s="253">
        <v>46.285240000000002</v>
      </c>
      <c r="AK28" s="253">
        <v>46.927647</v>
      </c>
      <c r="AL28" s="253">
        <v>46.229143000000001</v>
      </c>
      <c r="AM28" s="253">
        <v>45.519526736000003</v>
      </c>
      <c r="AN28" s="253">
        <v>46.486867736000001</v>
      </c>
      <c r="AO28" s="253">
        <v>45.320392736000002</v>
      </c>
      <c r="AP28" s="253">
        <v>45.089017736000002</v>
      </c>
      <c r="AQ28" s="253">
        <v>44.356688736000002</v>
      </c>
      <c r="AR28" s="253">
        <v>45.078576736000002</v>
      </c>
      <c r="AS28" s="253">
        <v>46.246768736</v>
      </c>
      <c r="AT28" s="253">
        <v>45.680896736000001</v>
      </c>
      <c r="AU28" s="253">
        <v>45.981412736000003</v>
      </c>
      <c r="AV28" s="253">
        <v>46.442054736000003</v>
      </c>
      <c r="AW28" s="253">
        <v>45.695698735999997</v>
      </c>
      <c r="AX28" s="253">
        <v>47.156445736000002</v>
      </c>
      <c r="AY28" s="253">
        <v>45.947840323000001</v>
      </c>
      <c r="AZ28" s="253">
        <v>47.610782323000002</v>
      </c>
      <c r="BA28" s="253">
        <v>46.127347323000002</v>
      </c>
      <c r="BB28" s="253">
        <v>45.421037018</v>
      </c>
      <c r="BC28" s="253">
        <v>44.924803931</v>
      </c>
      <c r="BD28" s="253">
        <v>46.099837956000002</v>
      </c>
      <c r="BE28" s="253">
        <v>46.623261253000003</v>
      </c>
      <c r="BF28" s="253">
        <v>46.305355356</v>
      </c>
      <c r="BG28" s="253">
        <v>46.479914870000002</v>
      </c>
      <c r="BH28" s="253">
        <v>46.566000136</v>
      </c>
      <c r="BI28" s="410">
        <v>46.648634831999999</v>
      </c>
      <c r="BJ28" s="410">
        <v>47.221506984999998</v>
      </c>
      <c r="BK28" s="410">
        <v>46.539154566000001</v>
      </c>
      <c r="BL28" s="410">
        <v>47.229493625000003</v>
      </c>
      <c r="BM28" s="410">
        <v>46.718025060999999</v>
      </c>
      <c r="BN28" s="410">
        <v>45.654661855999997</v>
      </c>
      <c r="BO28" s="410">
        <v>45.212281275000002</v>
      </c>
      <c r="BP28" s="410">
        <v>46.249530921999998</v>
      </c>
      <c r="BQ28" s="410">
        <v>46.398767886999998</v>
      </c>
      <c r="BR28" s="410">
        <v>46.548982795000001</v>
      </c>
      <c r="BS28" s="410">
        <v>46.796691375000002</v>
      </c>
      <c r="BT28" s="410">
        <v>46.957416403000003</v>
      </c>
      <c r="BU28" s="410">
        <v>46.872964248999999</v>
      </c>
      <c r="BV28" s="410">
        <v>47.331022570000002</v>
      </c>
    </row>
    <row r="29" spans="1:74" ht="11.1" customHeight="1" x14ac:dyDescent="0.2">
      <c r="A29" s="162" t="s">
        <v>315</v>
      </c>
      <c r="B29" s="172" t="s">
        <v>699</v>
      </c>
      <c r="C29" s="253">
        <v>41.352766019999997</v>
      </c>
      <c r="D29" s="253">
        <v>42.375944941999997</v>
      </c>
      <c r="E29" s="253">
        <v>41.916987315</v>
      </c>
      <c r="F29" s="253">
        <v>42.334041542999998</v>
      </c>
      <c r="G29" s="253">
        <v>42.652507902000004</v>
      </c>
      <c r="H29" s="253">
        <v>42.641185157999999</v>
      </c>
      <c r="I29" s="253">
        <v>42.759679427000002</v>
      </c>
      <c r="J29" s="253">
        <v>42.741302199000003</v>
      </c>
      <c r="K29" s="253">
        <v>43.649086947999997</v>
      </c>
      <c r="L29" s="253">
        <v>43.246443337000002</v>
      </c>
      <c r="M29" s="253">
        <v>44.338120455000002</v>
      </c>
      <c r="N29" s="253">
        <v>43.245939391999997</v>
      </c>
      <c r="O29" s="253">
        <v>42.317441955</v>
      </c>
      <c r="P29" s="253">
        <v>43.087981628999998</v>
      </c>
      <c r="Q29" s="253">
        <v>43.258566068</v>
      </c>
      <c r="R29" s="253">
        <v>43.419069370000003</v>
      </c>
      <c r="S29" s="253">
        <v>44.407979887000003</v>
      </c>
      <c r="T29" s="253">
        <v>45.07901098</v>
      </c>
      <c r="U29" s="253">
        <v>44.958409125999999</v>
      </c>
      <c r="V29" s="253">
        <v>45.364296568</v>
      </c>
      <c r="W29" s="253">
        <v>45.421394841999998</v>
      </c>
      <c r="X29" s="253">
        <v>45.134438838000001</v>
      </c>
      <c r="Y29" s="253">
        <v>45.680531549999998</v>
      </c>
      <c r="Z29" s="253">
        <v>45.320514547999998</v>
      </c>
      <c r="AA29" s="253">
        <v>44.498563214000001</v>
      </c>
      <c r="AB29" s="253">
        <v>44.498563214000001</v>
      </c>
      <c r="AC29" s="253">
        <v>44.498563214000001</v>
      </c>
      <c r="AD29" s="253">
        <v>45.078457737000001</v>
      </c>
      <c r="AE29" s="253">
        <v>45.078457737000001</v>
      </c>
      <c r="AF29" s="253">
        <v>45.078457737000001</v>
      </c>
      <c r="AG29" s="253">
        <v>45.563713452999998</v>
      </c>
      <c r="AH29" s="253">
        <v>45.563713452999998</v>
      </c>
      <c r="AI29" s="253">
        <v>45.563713452999998</v>
      </c>
      <c r="AJ29" s="253">
        <v>45.832533867000002</v>
      </c>
      <c r="AK29" s="253">
        <v>45.832533867000002</v>
      </c>
      <c r="AL29" s="253">
        <v>45.832533867000002</v>
      </c>
      <c r="AM29" s="253">
        <v>45.662342608000003</v>
      </c>
      <c r="AN29" s="253">
        <v>45.639303267999999</v>
      </c>
      <c r="AO29" s="253">
        <v>45.598276253000002</v>
      </c>
      <c r="AP29" s="253">
        <v>46.794276005999997</v>
      </c>
      <c r="AQ29" s="253">
        <v>46.877363817000003</v>
      </c>
      <c r="AR29" s="253">
        <v>47.224269089000003</v>
      </c>
      <c r="AS29" s="253">
        <v>47.319405867999997</v>
      </c>
      <c r="AT29" s="253">
        <v>47.183488668999999</v>
      </c>
      <c r="AU29" s="253">
        <v>47.552646652</v>
      </c>
      <c r="AV29" s="253">
        <v>46.965031109000002</v>
      </c>
      <c r="AW29" s="253">
        <v>47.043861921999998</v>
      </c>
      <c r="AX29" s="253">
        <v>46.434172672999999</v>
      </c>
      <c r="AY29" s="253">
        <v>46.224682254000001</v>
      </c>
      <c r="AZ29" s="253">
        <v>46.314744740000002</v>
      </c>
      <c r="BA29" s="253">
        <v>46.419392162999998</v>
      </c>
      <c r="BB29" s="253">
        <v>47.782877792999997</v>
      </c>
      <c r="BC29" s="253">
        <v>47.83289809</v>
      </c>
      <c r="BD29" s="253">
        <v>48.078563459999998</v>
      </c>
      <c r="BE29" s="253">
        <v>48.202968456999997</v>
      </c>
      <c r="BF29" s="253">
        <v>48.066526181999997</v>
      </c>
      <c r="BG29" s="253">
        <v>48.442973664999997</v>
      </c>
      <c r="BH29" s="253">
        <v>47.835217323000002</v>
      </c>
      <c r="BI29" s="410">
        <v>47.919616038999997</v>
      </c>
      <c r="BJ29" s="410">
        <v>47.293736492999997</v>
      </c>
      <c r="BK29" s="410">
        <v>47.371230703000002</v>
      </c>
      <c r="BL29" s="410">
        <v>47.470820428000003</v>
      </c>
      <c r="BM29" s="410">
        <v>47.568808580999999</v>
      </c>
      <c r="BN29" s="410">
        <v>48.968650062000002</v>
      </c>
      <c r="BO29" s="410">
        <v>49.026843544999998</v>
      </c>
      <c r="BP29" s="410">
        <v>49.282744790000002</v>
      </c>
      <c r="BQ29" s="410">
        <v>49.402362435999997</v>
      </c>
      <c r="BR29" s="410">
        <v>49.261323451999999</v>
      </c>
      <c r="BS29" s="410">
        <v>49.649051589999999</v>
      </c>
      <c r="BT29" s="410">
        <v>49.020492652000001</v>
      </c>
      <c r="BU29" s="410">
        <v>49.106244590999999</v>
      </c>
      <c r="BV29" s="410">
        <v>48.466427760000002</v>
      </c>
    </row>
    <row r="30" spans="1:74" ht="11.1" customHeight="1" x14ac:dyDescent="0.2">
      <c r="B30" s="172"/>
      <c r="AY30" s="650"/>
      <c r="AZ30" s="650"/>
      <c r="BA30" s="650"/>
      <c r="BB30" s="650"/>
      <c r="BC30" s="650"/>
      <c r="BD30" s="650"/>
      <c r="BE30" s="650"/>
      <c r="BG30" s="650"/>
      <c r="BH30" s="650"/>
    </row>
    <row r="31" spans="1:74" ht="11.1" customHeight="1" x14ac:dyDescent="0.2">
      <c r="A31" s="162" t="s">
        <v>316</v>
      </c>
      <c r="B31" s="172" t="s">
        <v>700</v>
      </c>
      <c r="C31" s="253">
        <v>87.321847820000002</v>
      </c>
      <c r="D31" s="253">
        <v>89.990043741999997</v>
      </c>
      <c r="E31" s="253">
        <v>88.861979114999997</v>
      </c>
      <c r="F31" s="253">
        <v>87.203117343000002</v>
      </c>
      <c r="G31" s="253">
        <v>87.253598702000005</v>
      </c>
      <c r="H31" s="253">
        <v>88.825456958000004</v>
      </c>
      <c r="I31" s="253">
        <v>88.781375226999998</v>
      </c>
      <c r="J31" s="253">
        <v>90.224000998999998</v>
      </c>
      <c r="K31" s="253">
        <v>90.430987748000007</v>
      </c>
      <c r="L31" s="253">
        <v>89.247230137000003</v>
      </c>
      <c r="M31" s="253">
        <v>90.865744254999996</v>
      </c>
      <c r="N31" s="253">
        <v>90.216599192000004</v>
      </c>
      <c r="O31" s="253">
        <v>87.425586455000001</v>
      </c>
      <c r="P31" s="253">
        <v>90.687888129000001</v>
      </c>
      <c r="Q31" s="253">
        <v>89.021213567999993</v>
      </c>
      <c r="R31" s="253">
        <v>88.165051869999999</v>
      </c>
      <c r="S31" s="253">
        <v>89.851227386999994</v>
      </c>
      <c r="T31" s="253">
        <v>91.017592480000005</v>
      </c>
      <c r="U31" s="253">
        <v>90.729826626000005</v>
      </c>
      <c r="V31" s="253">
        <v>91.946603068000002</v>
      </c>
      <c r="W31" s="253">
        <v>90.471356342000007</v>
      </c>
      <c r="X31" s="253">
        <v>91.487568338000003</v>
      </c>
      <c r="Y31" s="253">
        <v>92.048645050000005</v>
      </c>
      <c r="Z31" s="253">
        <v>91.122975048000001</v>
      </c>
      <c r="AA31" s="253">
        <v>90.348298213999996</v>
      </c>
      <c r="AB31" s="253">
        <v>91.016680214000004</v>
      </c>
      <c r="AC31" s="253">
        <v>89.639005213999994</v>
      </c>
      <c r="AD31" s="253">
        <v>90.833528736999995</v>
      </c>
      <c r="AE31" s="253">
        <v>90.517042736999997</v>
      </c>
      <c r="AF31" s="253">
        <v>90.422670737000004</v>
      </c>
      <c r="AG31" s="253">
        <v>92.297546452999995</v>
      </c>
      <c r="AH31" s="253">
        <v>91.862453453000001</v>
      </c>
      <c r="AI31" s="253">
        <v>91.432071453000006</v>
      </c>
      <c r="AJ31" s="253">
        <v>92.117773866999997</v>
      </c>
      <c r="AK31" s="253">
        <v>92.760180867000003</v>
      </c>
      <c r="AL31" s="253">
        <v>92.061676867000003</v>
      </c>
      <c r="AM31" s="253">
        <v>91.181869344000006</v>
      </c>
      <c r="AN31" s="253">
        <v>92.126171004</v>
      </c>
      <c r="AO31" s="253">
        <v>90.918668988999997</v>
      </c>
      <c r="AP31" s="253">
        <v>91.883293742000006</v>
      </c>
      <c r="AQ31" s="253">
        <v>91.234052552999998</v>
      </c>
      <c r="AR31" s="253">
        <v>92.302845825000006</v>
      </c>
      <c r="AS31" s="253">
        <v>93.566174603999997</v>
      </c>
      <c r="AT31" s="253">
        <v>92.864385404999993</v>
      </c>
      <c r="AU31" s="253">
        <v>93.534059388000003</v>
      </c>
      <c r="AV31" s="253">
        <v>93.407085844999997</v>
      </c>
      <c r="AW31" s="253">
        <v>92.739560658000002</v>
      </c>
      <c r="AX31" s="253">
        <v>93.590618409000001</v>
      </c>
      <c r="AY31" s="253">
        <v>92.172522576999995</v>
      </c>
      <c r="AZ31" s="253">
        <v>93.925527063000004</v>
      </c>
      <c r="BA31" s="253">
        <v>92.546739486000007</v>
      </c>
      <c r="BB31" s="253">
        <v>93.203914811000004</v>
      </c>
      <c r="BC31" s="253">
        <v>92.757702021</v>
      </c>
      <c r="BD31" s="253">
        <v>94.178401416</v>
      </c>
      <c r="BE31" s="253">
        <v>94.826229710000007</v>
      </c>
      <c r="BF31" s="253">
        <v>94.371881537999997</v>
      </c>
      <c r="BG31" s="253">
        <v>94.922888534999998</v>
      </c>
      <c r="BH31" s="253">
        <v>94.401217458999994</v>
      </c>
      <c r="BI31" s="410">
        <v>94.568250871000004</v>
      </c>
      <c r="BJ31" s="410">
        <v>94.515243478000002</v>
      </c>
      <c r="BK31" s="410">
        <v>93.910385269000002</v>
      </c>
      <c r="BL31" s="410">
        <v>94.700314053</v>
      </c>
      <c r="BM31" s="410">
        <v>94.286833642000005</v>
      </c>
      <c r="BN31" s="410">
        <v>94.623311917999999</v>
      </c>
      <c r="BO31" s="410">
        <v>94.239124820000001</v>
      </c>
      <c r="BP31" s="410">
        <v>95.532275712000001</v>
      </c>
      <c r="BQ31" s="410">
        <v>95.801130322999995</v>
      </c>
      <c r="BR31" s="410">
        <v>95.810306247</v>
      </c>
      <c r="BS31" s="410">
        <v>96.445742964999994</v>
      </c>
      <c r="BT31" s="410">
        <v>95.977909054999998</v>
      </c>
      <c r="BU31" s="410">
        <v>95.979208839999998</v>
      </c>
      <c r="BV31" s="410">
        <v>95.797450330000004</v>
      </c>
    </row>
    <row r="32" spans="1:74" ht="11.1" customHeight="1" x14ac:dyDescent="0.2">
      <c r="B32" s="172"/>
      <c r="C32" s="253"/>
      <c r="D32" s="253"/>
      <c r="E32" s="253"/>
      <c r="F32" s="253"/>
      <c r="G32" s="253"/>
      <c r="H32" s="253"/>
      <c r="I32" s="253"/>
      <c r="J32" s="253"/>
      <c r="K32" s="253"/>
      <c r="L32" s="253"/>
      <c r="M32" s="253"/>
      <c r="N32" s="253"/>
      <c r="O32" s="253"/>
      <c r="P32" s="253"/>
      <c r="Q32" s="253"/>
      <c r="R32" s="253"/>
      <c r="S32" s="253"/>
      <c r="T32" s="253"/>
      <c r="U32" s="253"/>
      <c r="V32" s="253"/>
      <c r="W32" s="253"/>
      <c r="X32" s="253"/>
      <c r="Y32" s="253"/>
      <c r="Z32" s="253"/>
      <c r="AA32" s="253"/>
      <c r="AB32" s="253"/>
      <c r="AC32" s="253"/>
      <c r="AD32" s="253"/>
      <c r="AE32" s="253"/>
      <c r="AF32" s="253"/>
      <c r="AG32" s="253"/>
      <c r="AH32" s="253"/>
      <c r="AI32" s="253"/>
      <c r="AJ32" s="253"/>
      <c r="AK32" s="253"/>
      <c r="AL32" s="253"/>
      <c r="AM32" s="253"/>
      <c r="AN32" s="253"/>
      <c r="AO32" s="253"/>
      <c r="AP32" s="253"/>
      <c r="AQ32" s="253"/>
      <c r="AR32" s="253"/>
      <c r="AS32" s="253"/>
      <c r="AT32" s="253"/>
      <c r="AU32" s="253"/>
      <c r="AV32" s="253"/>
      <c r="AW32" s="253"/>
      <c r="AX32" s="253"/>
      <c r="AY32" s="253"/>
      <c r="AZ32" s="253"/>
      <c r="BA32" s="253"/>
      <c r="BB32" s="253"/>
      <c r="BC32" s="253"/>
      <c r="BD32" s="253"/>
      <c r="BE32" s="253"/>
      <c r="BF32" s="253"/>
      <c r="BG32" s="253"/>
      <c r="BH32" s="253"/>
      <c r="BI32" s="410"/>
      <c r="BJ32" s="410"/>
      <c r="BK32" s="410"/>
      <c r="BL32" s="410"/>
      <c r="BM32" s="410"/>
      <c r="BN32" s="410"/>
      <c r="BO32" s="410"/>
      <c r="BP32" s="410"/>
      <c r="BQ32" s="410"/>
      <c r="BR32" s="410"/>
      <c r="BS32" s="410"/>
      <c r="BT32" s="410"/>
      <c r="BU32" s="410"/>
      <c r="BV32" s="410"/>
    </row>
    <row r="33" spans="1:74" ht="11.1" customHeight="1" x14ac:dyDescent="0.2">
      <c r="B33" s="172" t="s">
        <v>332</v>
      </c>
      <c r="C33" s="253"/>
      <c r="D33" s="253"/>
      <c r="E33" s="253"/>
      <c r="F33" s="253"/>
      <c r="G33" s="253"/>
      <c r="H33" s="253"/>
      <c r="I33" s="253"/>
      <c r="J33" s="253"/>
      <c r="K33" s="253"/>
      <c r="L33" s="253"/>
      <c r="M33" s="253"/>
      <c r="N33" s="253"/>
      <c r="O33" s="253"/>
      <c r="P33" s="253"/>
      <c r="Q33" s="253"/>
      <c r="R33" s="253"/>
      <c r="S33" s="253"/>
      <c r="T33" s="253"/>
      <c r="U33" s="253"/>
      <c r="V33" s="253"/>
      <c r="W33" s="253"/>
      <c r="X33" s="253"/>
      <c r="Y33" s="253"/>
      <c r="Z33" s="253"/>
      <c r="AA33" s="253"/>
      <c r="AB33" s="253"/>
      <c r="AC33" s="253"/>
      <c r="AD33" s="253"/>
      <c r="AE33" s="253"/>
      <c r="AF33" s="253"/>
      <c r="AG33" s="253"/>
      <c r="AH33" s="253"/>
      <c r="AI33" s="253"/>
      <c r="AJ33" s="253"/>
      <c r="AK33" s="253"/>
      <c r="AL33" s="253"/>
      <c r="AM33" s="253"/>
      <c r="AN33" s="253"/>
      <c r="AO33" s="253"/>
      <c r="AP33" s="253"/>
      <c r="AQ33" s="253"/>
      <c r="AR33" s="253"/>
      <c r="AS33" s="253"/>
      <c r="AT33" s="253"/>
      <c r="AU33" s="253"/>
      <c r="AV33" s="253"/>
      <c r="AW33" s="253"/>
      <c r="AX33" s="253"/>
      <c r="AY33" s="253"/>
      <c r="AZ33" s="253"/>
      <c r="BA33" s="253"/>
      <c r="BB33" s="253"/>
      <c r="BC33" s="253"/>
      <c r="BD33" s="253"/>
      <c r="BE33" s="253"/>
      <c r="BF33" s="253"/>
      <c r="BG33" s="253"/>
      <c r="BH33" s="253"/>
      <c r="BI33" s="410"/>
      <c r="BJ33" s="410"/>
      <c r="BK33" s="410"/>
      <c r="BL33" s="410"/>
      <c r="BM33" s="410"/>
      <c r="BN33" s="410"/>
      <c r="BO33" s="410"/>
      <c r="BP33" s="410"/>
      <c r="BQ33" s="410"/>
      <c r="BR33" s="410"/>
      <c r="BS33" s="410"/>
      <c r="BT33" s="410"/>
      <c r="BU33" s="410"/>
      <c r="BV33" s="410"/>
    </row>
    <row r="34" spans="1:74" ht="11.1" customHeight="1" x14ac:dyDescent="0.2">
      <c r="A34" s="162" t="s">
        <v>780</v>
      </c>
      <c r="B34" s="173" t="s">
        <v>1187</v>
      </c>
      <c r="C34" s="253">
        <v>104.19169518</v>
      </c>
      <c r="D34" s="253">
        <v>104.4595118</v>
      </c>
      <c r="E34" s="253">
        <v>104.71350452999999</v>
      </c>
      <c r="F34" s="253">
        <v>104.91093317000001</v>
      </c>
      <c r="G34" s="253">
        <v>105.18307228</v>
      </c>
      <c r="H34" s="253">
        <v>105.47946564999999</v>
      </c>
      <c r="I34" s="253">
        <v>105.87229576999999</v>
      </c>
      <c r="J34" s="253">
        <v>106.16827290000001</v>
      </c>
      <c r="K34" s="253">
        <v>106.42976532</v>
      </c>
      <c r="L34" s="253">
        <v>106.58582556</v>
      </c>
      <c r="M34" s="253">
        <v>106.84485622</v>
      </c>
      <c r="N34" s="253">
        <v>107.13081307</v>
      </c>
      <c r="O34" s="253">
        <v>107.53684938000001</v>
      </c>
      <c r="P34" s="253">
        <v>107.80496094</v>
      </c>
      <c r="Q34" s="253">
        <v>108.03414592</v>
      </c>
      <c r="R34" s="253">
        <v>108.1853704</v>
      </c>
      <c r="S34" s="253">
        <v>108.37129231999999</v>
      </c>
      <c r="T34" s="253">
        <v>108.54970679</v>
      </c>
      <c r="U34" s="253">
        <v>108.71073395000001</v>
      </c>
      <c r="V34" s="253">
        <v>108.88415383</v>
      </c>
      <c r="W34" s="253">
        <v>109.05457486</v>
      </c>
      <c r="X34" s="253">
        <v>109.18038639</v>
      </c>
      <c r="Y34" s="253">
        <v>109.38362167</v>
      </c>
      <c r="Z34" s="253">
        <v>109.61987074</v>
      </c>
      <c r="AA34" s="253">
        <v>109.93690866</v>
      </c>
      <c r="AB34" s="253">
        <v>110.19614790999999</v>
      </c>
      <c r="AC34" s="253">
        <v>110.45489689</v>
      </c>
      <c r="AD34" s="253">
        <v>110.71280652999999</v>
      </c>
      <c r="AE34" s="253">
        <v>110.98613917</v>
      </c>
      <c r="AF34" s="253">
        <v>111.26586711</v>
      </c>
      <c r="AG34" s="253">
        <v>111.5579159</v>
      </c>
      <c r="AH34" s="253">
        <v>111.85088489</v>
      </c>
      <c r="AI34" s="253">
        <v>112.14117872999999</v>
      </c>
      <c r="AJ34" s="253">
        <v>112.48742952000001</v>
      </c>
      <c r="AK34" s="253">
        <v>112.74148086</v>
      </c>
      <c r="AL34" s="253">
        <v>112.95726182</v>
      </c>
      <c r="AM34" s="253">
        <v>113.04611008000001</v>
      </c>
      <c r="AN34" s="253">
        <v>113.25008285</v>
      </c>
      <c r="AO34" s="253">
        <v>113.48484884</v>
      </c>
      <c r="AP34" s="253">
        <v>113.80168341</v>
      </c>
      <c r="AQ34" s="253">
        <v>114.07646513</v>
      </c>
      <c r="AR34" s="253">
        <v>114.35111213</v>
      </c>
      <c r="AS34" s="253">
        <v>114.62122062</v>
      </c>
      <c r="AT34" s="253">
        <v>114.90346732</v>
      </c>
      <c r="AU34" s="253">
        <v>115.18434521</v>
      </c>
      <c r="AV34" s="253">
        <v>115.53099179</v>
      </c>
      <c r="AW34" s="253">
        <v>115.77139054</v>
      </c>
      <c r="AX34" s="253">
        <v>115.9681612</v>
      </c>
      <c r="AY34" s="253">
        <v>116.03478882</v>
      </c>
      <c r="AZ34" s="253">
        <v>116.20821816999999</v>
      </c>
      <c r="BA34" s="253">
        <v>116.40550777999999</v>
      </c>
      <c r="BB34" s="253">
        <v>116.68760854</v>
      </c>
      <c r="BC34" s="253">
        <v>116.90090194</v>
      </c>
      <c r="BD34" s="253">
        <v>117.09839452</v>
      </c>
      <c r="BE34" s="253">
        <v>117.22990529</v>
      </c>
      <c r="BF34" s="253">
        <v>117.43649144</v>
      </c>
      <c r="BG34" s="253">
        <v>117.66148156</v>
      </c>
      <c r="BH34" s="253">
        <v>117.92091755</v>
      </c>
      <c r="BI34" s="410">
        <v>118.17963683000001</v>
      </c>
      <c r="BJ34" s="410">
        <v>118.45058553</v>
      </c>
      <c r="BK34" s="410">
        <v>118.74925820999999</v>
      </c>
      <c r="BL34" s="410">
        <v>119.03157511000001</v>
      </c>
      <c r="BM34" s="410">
        <v>119.31776127000001</v>
      </c>
      <c r="BN34" s="410">
        <v>119.62185295</v>
      </c>
      <c r="BO34" s="410">
        <v>119.91372336000001</v>
      </c>
      <c r="BP34" s="410">
        <v>120.2025745</v>
      </c>
      <c r="BQ34" s="410">
        <v>120.45956829000001</v>
      </c>
      <c r="BR34" s="410">
        <v>120.76902755</v>
      </c>
      <c r="BS34" s="410">
        <v>121.09216481</v>
      </c>
      <c r="BT34" s="410">
        <v>121.45798449</v>
      </c>
      <c r="BU34" s="410">
        <v>121.80029634</v>
      </c>
      <c r="BV34" s="410">
        <v>122.14331643</v>
      </c>
    </row>
    <row r="35" spans="1:74" ht="11.1" customHeight="1" x14ac:dyDescent="0.2">
      <c r="A35" s="162" t="s">
        <v>781</v>
      </c>
      <c r="B35" s="173" t="s">
        <v>1085</v>
      </c>
      <c r="C35" s="485">
        <v>4.6477609838999996</v>
      </c>
      <c r="D35" s="485">
        <v>4.4654041114999998</v>
      </c>
      <c r="E35" s="485">
        <v>4.2538441360999997</v>
      </c>
      <c r="F35" s="485">
        <v>3.8742294195000002</v>
      </c>
      <c r="G35" s="485">
        <v>3.6953154013999998</v>
      </c>
      <c r="H35" s="485">
        <v>3.5850278537000002</v>
      </c>
      <c r="I35" s="485">
        <v>3.6792124245000002</v>
      </c>
      <c r="J35" s="485">
        <v>3.6010695366999999</v>
      </c>
      <c r="K35" s="485">
        <v>3.4900330626999998</v>
      </c>
      <c r="L35" s="485">
        <v>3.2296511704999999</v>
      </c>
      <c r="M35" s="485">
        <v>3.1383679686999999</v>
      </c>
      <c r="N35" s="485">
        <v>3.0991787522999998</v>
      </c>
      <c r="O35" s="485">
        <v>3.2105766152999999</v>
      </c>
      <c r="P35" s="485">
        <v>3.2026275939</v>
      </c>
      <c r="Q35" s="485">
        <v>3.1711682351000001</v>
      </c>
      <c r="R35" s="485">
        <v>3.1211591829000001</v>
      </c>
      <c r="S35" s="485">
        <v>3.0311151512999999</v>
      </c>
      <c r="T35" s="485">
        <v>2.9107477184000001</v>
      </c>
      <c r="U35" s="485">
        <v>2.6810018220999998</v>
      </c>
      <c r="V35" s="485">
        <v>2.5580909047999998</v>
      </c>
      <c r="W35" s="485">
        <v>2.4662363382999999</v>
      </c>
      <c r="X35" s="485">
        <v>2.4342456653000002</v>
      </c>
      <c r="Y35" s="485">
        <v>2.3761232287</v>
      </c>
      <c r="Z35" s="485">
        <v>2.3233816681000001</v>
      </c>
      <c r="AA35" s="485">
        <v>2.2318482427999999</v>
      </c>
      <c r="AB35" s="485">
        <v>2.2180676538999999</v>
      </c>
      <c r="AC35" s="485">
        <v>2.2407276427</v>
      </c>
      <c r="AD35" s="485">
        <v>2.3362087875999999</v>
      </c>
      <c r="AE35" s="485">
        <v>2.4128593417999999</v>
      </c>
      <c r="AF35" s="485">
        <v>2.5022272291999998</v>
      </c>
      <c r="AG35" s="485">
        <v>2.6190439916999999</v>
      </c>
      <c r="AH35" s="485">
        <v>2.7246674162</v>
      </c>
      <c r="AI35" s="485">
        <v>2.8303295612000001</v>
      </c>
      <c r="AJ35" s="485">
        <v>3.0289718129000001</v>
      </c>
      <c r="AK35" s="485">
        <v>3.0698007078999998</v>
      </c>
      <c r="AL35" s="485">
        <v>3.0445128768999998</v>
      </c>
      <c r="AM35" s="485">
        <v>2.8281688604999999</v>
      </c>
      <c r="AN35" s="485">
        <v>2.7713626963000002</v>
      </c>
      <c r="AO35" s="485">
        <v>2.7431576493000001</v>
      </c>
      <c r="AP35" s="485">
        <v>2.7899905864000001</v>
      </c>
      <c r="AQ35" s="485">
        <v>2.7844251458999998</v>
      </c>
      <c r="AR35" s="485">
        <v>2.7728584659000002</v>
      </c>
      <c r="AS35" s="485">
        <v>2.7459321912000001</v>
      </c>
      <c r="AT35" s="485">
        <v>2.7291535842000001</v>
      </c>
      <c r="AU35" s="485">
        <v>2.7136922551999998</v>
      </c>
      <c r="AV35" s="485">
        <v>2.7056910064999999</v>
      </c>
      <c r="AW35" s="485">
        <v>2.6874843707</v>
      </c>
      <c r="AX35" s="485">
        <v>2.6655208601</v>
      </c>
      <c r="AY35" s="485">
        <v>2.6437696480000001</v>
      </c>
      <c r="AZ35" s="485">
        <v>2.6120381041999998</v>
      </c>
      <c r="BA35" s="485">
        <v>2.5736113350999998</v>
      </c>
      <c r="BB35" s="485">
        <v>2.5359248184999998</v>
      </c>
      <c r="BC35" s="485">
        <v>2.4759154371999998</v>
      </c>
      <c r="BD35" s="485">
        <v>2.4024973095000002</v>
      </c>
      <c r="BE35" s="485">
        <v>2.2759177181000001</v>
      </c>
      <c r="BF35" s="485">
        <v>2.2044801393000002</v>
      </c>
      <c r="BG35" s="485">
        <v>2.1505842122000001</v>
      </c>
      <c r="BH35" s="485">
        <v>2.0686447234999998</v>
      </c>
      <c r="BI35" s="486">
        <v>2.0801739399999999</v>
      </c>
      <c r="BJ35" s="486">
        <v>2.1406085204999998</v>
      </c>
      <c r="BK35" s="486">
        <v>2.3393582364999999</v>
      </c>
      <c r="BL35" s="486">
        <v>2.4295673651</v>
      </c>
      <c r="BM35" s="486">
        <v>2.5018176090000002</v>
      </c>
      <c r="BN35" s="486">
        <v>2.5146152525000001</v>
      </c>
      <c r="BO35" s="486">
        <v>2.5772439411999999</v>
      </c>
      <c r="BP35" s="486">
        <v>2.6509159169999998</v>
      </c>
      <c r="BQ35" s="486">
        <v>2.7549821843000002</v>
      </c>
      <c r="BR35" s="486">
        <v>2.8377347356999998</v>
      </c>
      <c r="BS35" s="486">
        <v>2.9157233168999999</v>
      </c>
      <c r="BT35" s="486">
        <v>2.9995246039999999</v>
      </c>
      <c r="BU35" s="486">
        <v>3.0636915154</v>
      </c>
      <c r="BV35" s="486">
        <v>3.1175286082000002</v>
      </c>
    </row>
    <row r="36" spans="1:74" ht="11.1" customHeight="1" x14ac:dyDescent="0.2">
      <c r="A36" s="162" t="s">
        <v>1086</v>
      </c>
      <c r="B36" s="173" t="s">
        <v>1188</v>
      </c>
      <c r="C36" s="253">
        <v>102.29009126</v>
      </c>
      <c r="D36" s="253">
        <v>102.33977702</v>
      </c>
      <c r="E36" s="253">
        <v>102.42520727</v>
      </c>
      <c r="F36" s="253">
        <v>102.56157655</v>
      </c>
      <c r="G36" s="253">
        <v>102.71560255</v>
      </c>
      <c r="H36" s="253">
        <v>102.89827638</v>
      </c>
      <c r="I36" s="253">
        <v>103.15574261</v>
      </c>
      <c r="J36" s="253">
        <v>103.36515926</v>
      </c>
      <c r="K36" s="253">
        <v>103.5656007</v>
      </c>
      <c r="L36" s="253">
        <v>103.76966876</v>
      </c>
      <c r="M36" s="253">
        <v>103.95207668</v>
      </c>
      <c r="N36" s="253">
        <v>104.12198773999999</v>
      </c>
      <c r="O36" s="253">
        <v>104.30576333</v>
      </c>
      <c r="P36" s="253">
        <v>104.43065132</v>
      </c>
      <c r="Q36" s="253">
        <v>104.52578699999999</v>
      </c>
      <c r="R36" s="253">
        <v>104.57086361</v>
      </c>
      <c r="S36" s="253">
        <v>104.62343006</v>
      </c>
      <c r="T36" s="253">
        <v>104.66208987</v>
      </c>
      <c r="U36" s="253">
        <v>104.67714989</v>
      </c>
      <c r="V36" s="253">
        <v>104.69517587</v>
      </c>
      <c r="W36" s="253">
        <v>104.706046</v>
      </c>
      <c r="X36" s="253">
        <v>104.63447096</v>
      </c>
      <c r="Y36" s="253">
        <v>104.68821690999999</v>
      </c>
      <c r="Z36" s="253">
        <v>104.79162916999999</v>
      </c>
      <c r="AA36" s="253">
        <v>105.02366189999999</v>
      </c>
      <c r="AB36" s="253">
        <v>105.16153697999999</v>
      </c>
      <c r="AC36" s="253">
        <v>105.29047052999999</v>
      </c>
      <c r="AD36" s="253">
        <v>105.35805812</v>
      </c>
      <c r="AE36" s="253">
        <v>105.51520134</v>
      </c>
      <c r="AF36" s="253">
        <v>105.70589968</v>
      </c>
      <c r="AG36" s="253">
        <v>105.98390512</v>
      </c>
      <c r="AH36" s="253">
        <v>106.20577349</v>
      </c>
      <c r="AI36" s="253">
        <v>106.41773099</v>
      </c>
      <c r="AJ36" s="253">
        <v>106.6682034</v>
      </c>
      <c r="AK36" s="253">
        <v>106.83402073000001</v>
      </c>
      <c r="AL36" s="253">
        <v>106.95996141000001</v>
      </c>
      <c r="AM36" s="253">
        <v>106.96400326</v>
      </c>
      <c r="AN36" s="253">
        <v>107.07191998</v>
      </c>
      <c r="AO36" s="253">
        <v>107.20315452</v>
      </c>
      <c r="AP36" s="253">
        <v>107.36517802</v>
      </c>
      <c r="AQ36" s="253">
        <v>107.54747064</v>
      </c>
      <c r="AR36" s="253">
        <v>107.7522436</v>
      </c>
      <c r="AS36" s="253">
        <v>108.02924417</v>
      </c>
      <c r="AT36" s="253">
        <v>108.24563404</v>
      </c>
      <c r="AU36" s="253">
        <v>108.4439331</v>
      </c>
      <c r="AV36" s="253">
        <v>108.61973460999999</v>
      </c>
      <c r="AW36" s="253">
        <v>108.79489770000001</v>
      </c>
      <c r="AX36" s="253">
        <v>108.96136678000001</v>
      </c>
      <c r="AY36" s="253">
        <v>109.09092754</v>
      </c>
      <c r="AZ36" s="253">
        <v>109.25834147</v>
      </c>
      <c r="BA36" s="253">
        <v>109.44006640000001</v>
      </c>
      <c r="BB36" s="253">
        <v>109.69769578</v>
      </c>
      <c r="BC36" s="253">
        <v>109.87400307</v>
      </c>
      <c r="BD36" s="253">
        <v>110.02347715000001</v>
      </c>
      <c r="BE36" s="253">
        <v>110.08481453</v>
      </c>
      <c r="BF36" s="253">
        <v>110.22835415999999</v>
      </c>
      <c r="BG36" s="253">
        <v>110.38845709</v>
      </c>
      <c r="BH36" s="253">
        <v>110.57652557</v>
      </c>
      <c r="BI36" s="410">
        <v>110.76738335</v>
      </c>
      <c r="BJ36" s="410">
        <v>110.97032273000001</v>
      </c>
      <c r="BK36" s="410">
        <v>111.20554459</v>
      </c>
      <c r="BL36" s="410">
        <v>111.41632194</v>
      </c>
      <c r="BM36" s="410">
        <v>111.62651617</v>
      </c>
      <c r="BN36" s="410">
        <v>111.82975093</v>
      </c>
      <c r="BO36" s="410">
        <v>112.04969043</v>
      </c>
      <c r="BP36" s="410">
        <v>112.27646480999999</v>
      </c>
      <c r="BQ36" s="410">
        <v>112.50803331</v>
      </c>
      <c r="BR36" s="410">
        <v>112.75419352</v>
      </c>
      <c r="BS36" s="410">
        <v>113.00488894</v>
      </c>
      <c r="BT36" s="410">
        <v>113.27600748</v>
      </c>
      <c r="BU36" s="410">
        <v>113.53470754999999</v>
      </c>
      <c r="BV36" s="410">
        <v>113.7929992</v>
      </c>
    </row>
    <row r="37" spans="1:74" ht="11.1" customHeight="1" x14ac:dyDescent="0.2">
      <c r="A37" s="162" t="s">
        <v>1087</v>
      </c>
      <c r="B37" s="173" t="s">
        <v>1085</v>
      </c>
      <c r="C37" s="485">
        <v>2.5752387690999998</v>
      </c>
      <c r="D37" s="485">
        <v>2.3511836866000002</v>
      </c>
      <c r="E37" s="485">
        <v>2.1310140182000001</v>
      </c>
      <c r="F37" s="485">
        <v>1.8257183130000001</v>
      </c>
      <c r="G37" s="485">
        <v>1.6682752482000001</v>
      </c>
      <c r="H37" s="485">
        <v>1.5762271495</v>
      </c>
      <c r="I37" s="485">
        <v>1.6255457369999999</v>
      </c>
      <c r="J37" s="485">
        <v>1.60640103</v>
      </c>
      <c r="K37" s="485">
        <v>1.5954229549000001</v>
      </c>
      <c r="L37" s="485">
        <v>1.5379626523000001</v>
      </c>
      <c r="M37" s="485">
        <v>1.5830862926</v>
      </c>
      <c r="N37" s="485">
        <v>1.6763763092999999</v>
      </c>
      <c r="O37" s="485">
        <v>1.9705447984</v>
      </c>
      <c r="P37" s="485">
        <v>2.0430710008999999</v>
      </c>
      <c r="Q37" s="485">
        <v>2.0508425495</v>
      </c>
      <c r="R37" s="485">
        <v>1.959103134</v>
      </c>
      <c r="S37" s="485">
        <v>1.8573882227</v>
      </c>
      <c r="T37" s="485">
        <v>1.714133168</v>
      </c>
      <c r="U37" s="485">
        <v>1.4748643552</v>
      </c>
      <c r="V37" s="485">
        <v>1.2867165543000001</v>
      </c>
      <c r="W37" s="485">
        <v>1.1011815609</v>
      </c>
      <c r="X37" s="485">
        <v>0.83338629818999999</v>
      </c>
      <c r="Y37" s="485">
        <v>0.70815346083999997</v>
      </c>
      <c r="Z37" s="485">
        <v>0.64313161699999999</v>
      </c>
      <c r="AA37" s="485">
        <v>0.68826357332999999</v>
      </c>
      <c r="AB37" s="485">
        <v>0.69987656528999997</v>
      </c>
      <c r="AC37" s="485">
        <v>0.73157404553000005</v>
      </c>
      <c r="AD37" s="485">
        <v>0.75278570120999999</v>
      </c>
      <c r="AE37" s="485">
        <v>0.85236287948</v>
      </c>
      <c r="AF37" s="485">
        <v>0.99731413204999997</v>
      </c>
      <c r="AG37" s="485">
        <v>1.2483672222</v>
      </c>
      <c r="AH37" s="485">
        <v>1.4428531271</v>
      </c>
      <c r="AI37" s="485">
        <v>1.6347527717999999</v>
      </c>
      <c r="AJ37" s="485">
        <v>1.9436543466</v>
      </c>
      <c r="AK37" s="485">
        <v>2.0497090166</v>
      </c>
      <c r="AL37" s="485">
        <v>2.0691845865</v>
      </c>
      <c r="AM37" s="485">
        <v>1.8475278033</v>
      </c>
      <c r="AN37" s="485">
        <v>1.8166176075</v>
      </c>
      <c r="AO37" s="485">
        <v>1.8165784442999999</v>
      </c>
      <c r="AP37" s="485">
        <v>1.9050464072</v>
      </c>
      <c r="AQ37" s="485">
        <v>1.9260440890999999</v>
      </c>
      <c r="AR37" s="485">
        <v>1.9358843062</v>
      </c>
      <c r="AS37" s="485">
        <v>1.9298581693000001</v>
      </c>
      <c r="AT37" s="485">
        <v>1.9206682246</v>
      </c>
      <c r="AU37" s="485">
        <v>1.9040079951</v>
      </c>
      <c r="AV37" s="485">
        <v>1.8295341448</v>
      </c>
      <c r="AW37" s="485">
        <v>1.8354424568000001</v>
      </c>
      <c r="AX37" s="485">
        <v>1.8711724943000001</v>
      </c>
      <c r="AY37" s="485">
        <v>1.9884486526</v>
      </c>
      <c r="AZ37" s="485">
        <v>2.0420120361</v>
      </c>
      <c r="BA37" s="485">
        <v>2.0866101220000002</v>
      </c>
      <c r="BB37" s="485">
        <v>2.1725086363999999</v>
      </c>
      <c r="BC37" s="485">
        <v>2.1632609452999998</v>
      </c>
      <c r="BD37" s="485">
        <v>2.1078294748999999</v>
      </c>
      <c r="BE37" s="485">
        <v>1.9027906503000001</v>
      </c>
      <c r="BF37" s="485">
        <v>1.8316859988</v>
      </c>
      <c r="BG37" s="485">
        <v>1.7931145954000001</v>
      </c>
      <c r="BH37" s="485">
        <v>1.8015059363000001</v>
      </c>
      <c r="BI37" s="486">
        <v>1.8130313928999999</v>
      </c>
      <c r="BJ37" s="486">
        <v>1.8437323312</v>
      </c>
      <c r="BK37" s="486">
        <v>1.9383986336000001</v>
      </c>
      <c r="BL37" s="486">
        <v>1.9751173595</v>
      </c>
      <c r="BM37" s="486">
        <v>1.9978512900000001</v>
      </c>
      <c r="BN37" s="486">
        <v>1.9435733178000001</v>
      </c>
      <c r="BO37" s="486">
        <v>1.9801657422000001</v>
      </c>
      <c r="BP37" s="486">
        <v>2.0477335496000002</v>
      </c>
      <c r="BQ37" s="486">
        <v>2.2012289221999999</v>
      </c>
      <c r="BR37" s="486">
        <v>2.291460646</v>
      </c>
      <c r="BS37" s="486">
        <v>2.3702042008999999</v>
      </c>
      <c r="BT37" s="486">
        <v>2.4412793675</v>
      </c>
      <c r="BU37" s="486">
        <v>2.4983204566000001</v>
      </c>
      <c r="BV37" s="486">
        <v>2.5436318403999998</v>
      </c>
    </row>
    <row r="38" spans="1:74" ht="11.1" customHeight="1" x14ac:dyDescent="0.2">
      <c r="A38" s="162" t="s">
        <v>1088</v>
      </c>
      <c r="B38" s="173" t="s">
        <v>1189</v>
      </c>
      <c r="C38" s="253">
        <v>106.50422368</v>
      </c>
      <c r="D38" s="253">
        <v>107.04189841</v>
      </c>
      <c r="E38" s="253">
        <v>107.50512384</v>
      </c>
      <c r="F38" s="253">
        <v>107.78019464</v>
      </c>
      <c r="G38" s="253">
        <v>108.20012597</v>
      </c>
      <c r="H38" s="253">
        <v>108.63909815</v>
      </c>
      <c r="I38" s="253">
        <v>109.20239835</v>
      </c>
      <c r="J38" s="253">
        <v>109.60715999</v>
      </c>
      <c r="K38" s="253">
        <v>109.94540418</v>
      </c>
      <c r="L38" s="253">
        <v>110.04038986</v>
      </c>
      <c r="M38" s="253">
        <v>110.39638766</v>
      </c>
      <c r="N38" s="253">
        <v>110.82947606</v>
      </c>
      <c r="O38" s="253">
        <v>111.51714382999999</v>
      </c>
      <c r="P38" s="253">
        <v>111.96746168999999</v>
      </c>
      <c r="Q38" s="253">
        <v>112.36765699999999</v>
      </c>
      <c r="R38" s="253">
        <v>112.65477358</v>
      </c>
      <c r="S38" s="253">
        <v>113.01187932000001</v>
      </c>
      <c r="T38" s="253">
        <v>113.37018349</v>
      </c>
      <c r="U38" s="253">
        <v>113.71928466999999</v>
      </c>
      <c r="V38" s="253">
        <v>114.09390793999999</v>
      </c>
      <c r="W38" s="253">
        <v>114.47155411999999</v>
      </c>
      <c r="X38" s="253">
        <v>114.85489013999999</v>
      </c>
      <c r="Y38" s="253">
        <v>115.25309286</v>
      </c>
      <c r="Z38" s="253">
        <v>115.66288546</v>
      </c>
      <c r="AA38" s="253">
        <v>116.09108608</v>
      </c>
      <c r="AB38" s="253">
        <v>116.50968606000001</v>
      </c>
      <c r="AC38" s="253">
        <v>116.93931791999999</v>
      </c>
      <c r="AD38" s="253">
        <v>117.44890925999999</v>
      </c>
      <c r="AE38" s="253">
        <v>117.87545588</v>
      </c>
      <c r="AF38" s="253">
        <v>118.27249666</v>
      </c>
      <c r="AG38" s="253">
        <v>118.58247068</v>
      </c>
      <c r="AH38" s="253">
        <v>118.9692518</v>
      </c>
      <c r="AI38" s="253">
        <v>119.36312654</v>
      </c>
      <c r="AJ38" s="253">
        <v>119.83601994</v>
      </c>
      <c r="AK38" s="253">
        <v>120.20728232</v>
      </c>
      <c r="AL38" s="253">
        <v>120.54274524</v>
      </c>
      <c r="AM38" s="253">
        <v>120.74506744999999</v>
      </c>
      <c r="AN38" s="253">
        <v>121.07751539</v>
      </c>
      <c r="AO38" s="253">
        <v>121.45091017999999</v>
      </c>
      <c r="AP38" s="253">
        <v>121.97567582000001</v>
      </c>
      <c r="AQ38" s="253">
        <v>122.37423152</v>
      </c>
      <c r="AR38" s="253">
        <v>122.74214874</v>
      </c>
      <c r="AS38" s="253">
        <v>123.00164238000001</v>
      </c>
      <c r="AT38" s="253">
        <v>123.37198625000001</v>
      </c>
      <c r="AU38" s="253">
        <v>123.76378536999999</v>
      </c>
      <c r="AV38" s="253">
        <v>124.34131408</v>
      </c>
      <c r="AW38" s="253">
        <v>124.6692681</v>
      </c>
      <c r="AX38" s="253">
        <v>124.90624661</v>
      </c>
      <c r="AY38" s="253">
        <v>124.88676074</v>
      </c>
      <c r="AZ38" s="253">
        <v>125.06746750000001</v>
      </c>
      <c r="BA38" s="253">
        <v>125.28493519</v>
      </c>
      <c r="BB38" s="253">
        <v>125.59885936000001</v>
      </c>
      <c r="BC38" s="253">
        <v>125.86151034</v>
      </c>
      <c r="BD38" s="253">
        <v>126.12353658000001</v>
      </c>
      <c r="BE38" s="253">
        <v>126.3501533</v>
      </c>
      <c r="BF38" s="253">
        <v>126.64184705</v>
      </c>
      <c r="BG38" s="253">
        <v>126.95443043</v>
      </c>
      <c r="BH38" s="253">
        <v>127.31020522</v>
      </c>
      <c r="BI38" s="410">
        <v>127.66053712</v>
      </c>
      <c r="BJ38" s="410">
        <v>128.02330137000001</v>
      </c>
      <c r="BK38" s="410">
        <v>128.40739690999999</v>
      </c>
      <c r="BL38" s="410">
        <v>128.78648283000001</v>
      </c>
      <c r="BM38" s="410">
        <v>129.17563117</v>
      </c>
      <c r="BN38" s="410">
        <v>129.61699537999999</v>
      </c>
      <c r="BO38" s="410">
        <v>130.00630694</v>
      </c>
      <c r="BP38" s="410">
        <v>130.37906579</v>
      </c>
      <c r="BQ38" s="410">
        <v>130.66955677000001</v>
      </c>
      <c r="BR38" s="410">
        <v>131.06463719999999</v>
      </c>
      <c r="BS38" s="410">
        <v>131.48602929</v>
      </c>
      <c r="BT38" s="410">
        <v>131.98065323</v>
      </c>
      <c r="BU38" s="410">
        <v>132.43672936999999</v>
      </c>
      <c r="BV38" s="410">
        <v>132.89516090999999</v>
      </c>
    </row>
    <row r="39" spans="1:74" ht="11.1" customHeight="1" x14ac:dyDescent="0.2">
      <c r="A39" s="162" t="s">
        <v>1089</v>
      </c>
      <c r="B39" s="173" t="s">
        <v>1085</v>
      </c>
      <c r="C39" s="485">
        <v>7.1723604523000004</v>
      </c>
      <c r="D39" s="485">
        <v>7.0411587853000004</v>
      </c>
      <c r="E39" s="485">
        <v>6.8397275713000001</v>
      </c>
      <c r="F39" s="485">
        <v>6.3686274009000003</v>
      </c>
      <c r="G39" s="485">
        <v>6.1631257467999996</v>
      </c>
      <c r="H39" s="485">
        <v>6.0302407177999999</v>
      </c>
      <c r="I39" s="485">
        <v>6.1807606181999999</v>
      </c>
      <c r="J39" s="485">
        <v>6.0287652983999998</v>
      </c>
      <c r="K39" s="485">
        <v>5.7930468296999997</v>
      </c>
      <c r="L39" s="485">
        <v>5.2827934424</v>
      </c>
      <c r="M39" s="485">
        <v>5.0227598820999999</v>
      </c>
      <c r="N39" s="485">
        <v>4.8201323653000001</v>
      </c>
      <c r="O39" s="485">
        <v>4.7067806083999999</v>
      </c>
      <c r="P39" s="485">
        <v>4.6015283274999996</v>
      </c>
      <c r="Q39" s="485">
        <v>4.5230710749999998</v>
      </c>
      <c r="R39" s="485">
        <v>4.5227037835999999</v>
      </c>
      <c r="S39" s="485">
        <v>4.4470866422000004</v>
      </c>
      <c r="T39" s="485">
        <v>4.3548643357000003</v>
      </c>
      <c r="U39" s="485">
        <v>4.1362519330999996</v>
      </c>
      <c r="V39" s="485">
        <v>4.0934807118999998</v>
      </c>
      <c r="W39" s="485">
        <v>4.1167249956000003</v>
      </c>
      <c r="X39" s="485">
        <v>4.3752119453000002</v>
      </c>
      <c r="Y39" s="485">
        <v>4.3993334406000004</v>
      </c>
      <c r="Z39" s="485">
        <v>4.3611226678000001</v>
      </c>
      <c r="AA39" s="485">
        <v>4.1015597143999996</v>
      </c>
      <c r="AB39" s="485">
        <v>4.0567360459000001</v>
      </c>
      <c r="AC39" s="485">
        <v>4.0684846889999999</v>
      </c>
      <c r="AD39" s="485">
        <v>4.2555992324999998</v>
      </c>
      <c r="AE39" s="485">
        <v>4.3035976243</v>
      </c>
      <c r="AF39" s="485">
        <v>4.3241644481000003</v>
      </c>
      <c r="AG39" s="485">
        <v>4.2764831172999997</v>
      </c>
      <c r="AH39" s="485">
        <v>4.2730974389999998</v>
      </c>
      <c r="AI39" s="485">
        <v>4.2731772592999997</v>
      </c>
      <c r="AJ39" s="485">
        <v>4.3368896133000003</v>
      </c>
      <c r="AK39" s="485">
        <v>4.2985305919999997</v>
      </c>
      <c r="AL39" s="485">
        <v>4.2190368630000004</v>
      </c>
      <c r="AM39" s="485">
        <v>4.0089050212000004</v>
      </c>
      <c r="AN39" s="485">
        <v>3.9205575820999998</v>
      </c>
      <c r="AO39" s="485">
        <v>3.8580627453999998</v>
      </c>
      <c r="AP39" s="485">
        <v>3.8542431699000002</v>
      </c>
      <c r="AQ39" s="485">
        <v>3.8165499456999998</v>
      </c>
      <c r="AR39" s="485">
        <v>3.7791136637</v>
      </c>
      <c r="AS39" s="485">
        <v>3.7266652347</v>
      </c>
      <c r="AT39" s="485">
        <v>3.7007330760000001</v>
      </c>
      <c r="AU39" s="485">
        <v>3.6867824766999999</v>
      </c>
      <c r="AV39" s="485">
        <v>3.7595492127000001</v>
      </c>
      <c r="AW39" s="485">
        <v>3.7119097060000001</v>
      </c>
      <c r="AX39" s="485">
        <v>3.6198788756</v>
      </c>
      <c r="AY39" s="485">
        <v>3.4301138570999998</v>
      </c>
      <c r="AZ39" s="485">
        <v>3.2953699885000001</v>
      </c>
      <c r="BA39" s="485">
        <v>3.1568516053</v>
      </c>
      <c r="BB39" s="485">
        <v>2.9704148142000002</v>
      </c>
      <c r="BC39" s="485">
        <v>2.8496839359999999</v>
      </c>
      <c r="BD39" s="485">
        <v>2.7548709842000001</v>
      </c>
      <c r="BE39" s="485">
        <v>2.7223302485</v>
      </c>
      <c r="BF39" s="485">
        <v>2.6504078384</v>
      </c>
      <c r="BG39" s="485">
        <v>2.5780118509999999</v>
      </c>
      <c r="BH39" s="485">
        <v>2.3876948373000002</v>
      </c>
      <c r="BI39" s="486">
        <v>2.3993635860999998</v>
      </c>
      <c r="BJ39" s="486">
        <v>2.4955155143000001</v>
      </c>
      <c r="BK39" s="486">
        <v>2.8190627620000002</v>
      </c>
      <c r="BL39" s="486">
        <v>2.9736072898999999</v>
      </c>
      <c r="BM39" s="486">
        <v>3.1054779044999998</v>
      </c>
      <c r="BN39" s="486">
        <v>3.1991819316000001</v>
      </c>
      <c r="BO39" s="486">
        <v>3.2931406831999999</v>
      </c>
      <c r="BP39" s="486">
        <v>3.3740960081</v>
      </c>
      <c r="BQ39" s="486">
        <v>3.4185977235</v>
      </c>
      <c r="BR39" s="486">
        <v>3.4923607419999998</v>
      </c>
      <c r="BS39" s="486">
        <v>3.5694688600000002</v>
      </c>
      <c r="BT39" s="486">
        <v>3.668557442</v>
      </c>
      <c r="BU39" s="486">
        <v>3.7413223848000001</v>
      </c>
      <c r="BV39" s="486">
        <v>3.8054475108000001</v>
      </c>
    </row>
    <row r="40" spans="1:74" ht="11.1" customHeight="1" x14ac:dyDescent="0.2">
      <c r="B40" s="172"/>
      <c r="AY40" s="650"/>
      <c r="AZ40" s="650"/>
      <c r="BA40" s="650"/>
      <c r="BB40" s="650"/>
      <c r="BC40" s="650"/>
      <c r="BD40" s="650"/>
      <c r="BE40" s="650"/>
      <c r="BG40" s="650"/>
      <c r="BH40" s="650"/>
    </row>
    <row r="41" spans="1:74" ht="11.1" customHeight="1" x14ac:dyDescent="0.2">
      <c r="B41" s="255" t="s">
        <v>1120</v>
      </c>
      <c r="AY41" s="650"/>
      <c r="AZ41" s="650"/>
      <c r="BA41" s="650"/>
      <c r="BB41" s="650"/>
      <c r="BC41" s="650"/>
      <c r="BD41" s="650"/>
      <c r="BE41" s="650"/>
      <c r="BG41" s="650"/>
      <c r="BH41" s="650"/>
    </row>
    <row r="42" spans="1:74" ht="11.1" customHeight="1" x14ac:dyDescent="0.2">
      <c r="A42" s="162" t="s">
        <v>1121</v>
      </c>
      <c r="B42" s="173" t="s">
        <v>1190</v>
      </c>
      <c r="C42" s="253">
        <v>99.132511691000005</v>
      </c>
      <c r="D42" s="253">
        <v>98.588166385999997</v>
      </c>
      <c r="E42" s="253">
        <v>97.841165591999996</v>
      </c>
      <c r="F42" s="253">
        <v>96.805952500999993</v>
      </c>
      <c r="G42" s="253">
        <v>96.757054128999997</v>
      </c>
      <c r="H42" s="253">
        <v>96.80302537</v>
      </c>
      <c r="I42" s="253">
        <v>96.478560646999995</v>
      </c>
      <c r="J42" s="253">
        <v>96.710059110000003</v>
      </c>
      <c r="K42" s="253">
        <v>98.949526101999993</v>
      </c>
      <c r="L42" s="253">
        <v>99.422642519999997</v>
      </c>
      <c r="M42" s="253">
        <v>100.00840246999999</v>
      </c>
      <c r="N42" s="253">
        <v>100.97354161</v>
      </c>
      <c r="O42" s="253">
        <v>100.72775154999999</v>
      </c>
      <c r="P42" s="253">
        <v>99.661258286000006</v>
      </c>
      <c r="Q42" s="253">
        <v>100.27340580000001</v>
      </c>
      <c r="R42" s="253">
        <v>100.58778529999999</v>
      </c>
      <c r="S42" s="253">
        <v>101.91506363000001</v>
      </c>
      <c r="T42" s="253">
        <v>103.02472982</v>
      </c>
      <c r="U42" s="253">
        <v>103.00298069999999</v>
      </c>
      <c r="V42" s="253">
        <v>102.50873927000001</v>
      </c>
      <c r="W42" s="253">
        <v>102.39607947</v>
      </c>
      <c r="X42" s="253">
        <v>103.09867459</v>
      </c>
      <c r="Y42" s="253">
        <v>103.66539195999999</v>
      </c>
      <c r="Z42" s="253">
        <v>103.10024984</v>
      </c>
      <c r="AA42" s="253">
        <v>103.26251891</v>
      </c>
      <c r="AB42" s="253">
        <v>104.04324993</v>
      </c>
      <c r="AC42" s="253">
        <v>105.02780509999999</v>
      </c>
      <c r="AD42" s="253">
        <v>105.0348901</v>
      </c>
      <c r="AE42" s="253">
        <v>105.66882371</v>
      </c>
      <c r="AF42" s="253">
        <v>106.41985706</v>
      </c>
      <c r="AG42" s="253">
        <v>106.94620586000001</v>
      </c>
      <c r="AH42" s="253">
        <v>107.06767034000001</v>
      </c>
      <c r="AI42" s="253">
        <v>106.90514875</v>
      </c>
      <c r="AJ42" s="253">
        <v>105.90056795</v>
      </c>
      <c r="AK42" s="253">
        <v>106.72542532</v>
      </c>
      <c r="AL42" s="253">
        <v>106.86719952999999</v>
      </c>
      <c r="AM42" s="253">
        <v>107.79278475</v>
      </c>
      <c r="AN42" s="253">
        <v>108.31167628999999</v>
      </c>
      <c r="AO42" s="253">
        <v>108.11730712000001</v>
      </c>
      <c r="AP42" s="253">
        <v>107.90001497999999</v>
      </c>
      <c r="AQ42" s="253">
        <v>107.73519936</v>
      </c>
      <c r="AR42" s="253">
        <v>107.88888301</v>
      </c>
      <c r="AS42" s="253">
        <v>107.9300827</v>
      </c>
      <c r="AT42" s="253">
        <v>108.72724106</v>
      </c>
      <c r="AU42" s="253">
        <v>110.39853818</v>
      </c>
      <c r="AV42" s="253">
        <v>111.59128084</v>
      </c>
      <c r="AW42" s="253">
        <v>113.44428516000001</v>
      </c>
      <c r="AX42" s="253">
        <v>115.76149475</v>
      </c>
      <c r="AY42" s="253">
        <v>117.75504094999999</v>
      </c>
      <c r="AZ42" s="253">
        <v>119.27972819</v>
      </c>
      <c r="BA42" s="253">
        <v>120.70846385</v>
      </c>
      <c r="BB42" s="253">
        <v>119.60374498</v>
      </c>
      <c r="BC42" s="253">
        <v>119.02104292999999</v>
      </c>
      <c r="BD42" s="253">
        <v>119.83349163</v>
      </c>
      <c r="BE42" s="253">
        <v>121.32011122999999</v>
      </c>
      <c r="BF42" s="253">
        <v>123.25766645</v>
      </c>
      <c r="BG42" s="253">
        <v>124.20488616</v>
      </c>
      <c r="BH42" s="253">
        <v>124.75465911000001</v>
      </c>
      <c r="BI42" s="410">
        <v>125.42077232</v>
      </c>
      <c r="BJ42" s="410">
        <v>126.34685937</v>
      </c>
      <c r="BK42" s="410">
        <v>127.21575743</v>
      </c>
      <c r="BL42" s="410">
        <v>127.26484029</v>
      </c>
      <c r="BM42" s="410">
        <v>127.0978673</v>
      </c>
      <c r="BN42" s="410">
        <v>126.98752500000001</v>
      </c>
      <c r="BO42" s="410">
        <v>126.83608368</v>
      </c>
      <c r="BP42" s="410">
        <v>126.71808987999999</v>
      </c>
      <c r="BQ42" s="410">
        <v>126.65682227000001</v>
      </c>
      <c r="BR42" s="410">
        <v>126.55732935</v>
      </c>
      <c r="BS42" s="410">
        <v>126.52103499</v>
      </c>
      <c r="BT42" s="410">
        <v>126.50294524</v>
      </c>
      <c r="BU42" s="410">
        <v>126.49774911999999</v>
      </c>
      <c r="BV42" s="410">
        <v>126.36715719</v>
      </c>
    </row>
    <row r="43" spans="1:74" ht="11.1" customHeight="1" x14ac:dyDescent="0.2">
      <c r="A43" s="162" t="s">
        <v>1122</v>
      </c>
      <c r="B43" s="478" t="s">
        <v>13</v>
      </c>
      <c r="C43" s="479">
        <v>-0.86748830883000005</v>
      </c>
      <c r="D43" s="479">
        <v>-2.4378280727999999</v>
      </c>
      <c r="E43" s="479">
        <v>-2.7831932586999999</v>
      </c>
      <c r="F43" s="479">
        <v>-3.6255780223</v>
      </c>
      <c r="G43" s="479">
        <v>-5.6548567169000004</v>
      </c>
      <c r="H43" s="479">
        <v>-6.3100512115000003</v>
      </c>
      <c r="I43" s="479">
        <v>-5.3995621549999999</v>
      </c>
      <c r="J43" s="479">
        <v>-4.4877659503</v>
      </c>
      <c r="K43" s="479">
        <v>-1.6741650221</v>
      </c>
      <c r="L43" s="479">
        <v>0.71239926488000005</v>
      </c>
      <c r="M43" s="479">
        <v>0.89304998885999998</v>
      </c>
      <c r="N43" s="479">
        <v>1.2358298386</v>
      </c>
      <c r="O43" s="479">
        <v>1.6091994802</v>
      </c>
      <c r="P43" s="479">
        <v>1.0884591323999999</v>
      </c>
      <c r="Q43" s="479">
        <v>2.4859068238000002</v>
      </c>
      <c r="R43" s="479">
        <v>3.9066118387</v>
      </c>
      <c r="S43" s="479">
        <v>5.3308872917999999</v>
      </c>
      <c r="T43" s="479">
        <v>6.427179754</v>
      </c>
      <c r="U43" s="479">
        <v>6.7625594810000003</v>
      </c>
      <c r="V43" s="479">
        <v>5.9959431427999998</v>
      </c>
      <c r="W43" s="479">
        <v>3.4831428717000001</v>
      </c>
      <c r="X43" s="479">
        <v>3.6973791702000001</v>
      </c>
      <c r="Y43" s="479">
        <v>3.6566822406999999</v>
      </c>
      <c r="Z43" s="479">
        <v>2.1062034674999999</v>
      </c>
      <c r="AA43" s="479">
        <v>2.5164538267999998</v>
      </c>
      <c r="AB43" s="479">
        <v>4.3968857330000004</v>
      </c>
      <c r="AC43" s="479">
        <v>4.7414359320999999</v>
      </c>
      <c r="AD43" s="479">
        <v>4.4211181172999998</v>
      </c>
      <c r="AE43" s="479">
        <v>3.6832239912000002</v>
      </c>
      <c r="AF43" s="479">
        <v>3.2954488222</v>
      </c>
      <c r="AG43" s="479">
        <v>3.8282631599000001</v>
      </c>
      <c r="AH43" s="479">
        <v>4.4473584454999999</v>
      </c>
      <c r="AI43" s="479">
        <v>4.4035565703000001</v>
      </c>
      <c r="AJ43" s="479">
        <v>2.7176812532999999</v>
      </c>
      <c r="AK43" s="479">
        <v>2.9518369648</v>
      </c>
      <c r="AL43" s="479">
        <v>3.6536765847999999</v>
      </c>
      <c r="AM43" s="479">
        <v>4.3871347371000002</v>
      </c>
      <c r="AN43" s="479">
        <v>4.1025500070999996</v>
      </c>
      <c r="AO43" s="479">
        <v>2.9416039143999999</v>
      </c>
      <c r="AP43" s="479">
        <v>2.7277839506000001</v>
      </c>
      <c r="AQ43" s="479">
        <v>1.9555206327000001</v>
      </c>
      <c r="AR43" s="479">
        <v>1.3804058654</v>
      </c>
      <c r="AS43" s="479">
        <v>0.91997358465000001</v>
      </c>
      <c r="AT43" s="479">
        <v>1.5500203875</v>
      </c>
      <c r="AU43" s="479">
        <v>3.2677466638000001</v>
      </c>
      <c r="AV43" s="479">
        <v>5.3736377468000001</v>
      </c>
      <c r="AW43" s="479">
        <v>6.2954631602999997</v>
      </c>
      <c r="AX43" s="479">
        <v>8.3227550206000007</v>
      </c>
      <c r="AY43" s="479">
        <v>9.2420436306999996</v>
      </c>
      <c r="AZ43" s="479">
        <v>10.126379972000001</v>
      </c>
      <c r="BA43" s="479">
        <v>11.645829021000001</v>
      </c>
      <c r="BB43" s="479">
        <v>10.846828893</v>
      </c>
      <c r="BC43" s="479">
        <v>10.475539700000001</v>
      </c>
      <c r="BD43" s="479">
        <v>11.071213537</v>
      </c>
      <c r="BE43" s="479">
        <v>12.406206116</v>
      </c>
      <c r="BF43" s="479">
        <v>13.364107514000001</v>
      </c>
      <c r="BG43" s="479">
        <v>12.505915571999999</v>
      </c>
      <c r="BH43" s="479">
        <v>11.796063426</v>
      </c>
      <c r="BI43" s="480">
        <v>10.557153362999999</v>
      </c>
      <c r="BJ43" s="480">
        <v>9.1441153645999993</v>
      </c>
      <c r="BK43" s="480">
        <v>8.0342348011000002</v>
      </c>
      <c r="BL43" s="480">
        <v>6.6944418990000001</v>
      </c>
      <c r="BM43" s="480">
        <v>5.2932522279000001</v>
      </c>
      <c r="BN43" s="480">
        <v>6.1735358060000003</v>
      </c>
      <c r="BO43" s="480">
        <v>6.5661000339999998</v>
      </c>
      <c r="BP43" s="480">
        <v>5.745136982</v>
      </c>
      <c r="BQ43" s="480">
        <v>4.3988675851999997</v>
      </c>
      <c r="BR43" s="480">
        <v>2.6770447597999998</v>
      </c>
      <c r="BS43" s="480">
        <v>1.8647807664</v>
      </c>
      <c r="BT43" s="480">
        <v>1.4013794365000001</v>
      </c>
      <c r="BU43" s="480">
        <v>0.85869093452</v>
      </c>
      <c r="BV43" s="480">
        <v>1.6065151275000002E-2</v>
      </c>
    </row>
    <row r="44" spans="1:74" ht="11.1" customHeight="1" x14ac:dyDescent="0.2"/>
    <row r="45" spans="1:74" ht="12.75" x14ac:dyDescent="0.2">
      <c r="B45" s="771" t="s">
        <v>1064</v>
      </c>
      <c r="C45" s="768"/>
      <c r="D45" s="768"/>
      <c r="E45" s="768"/>
      <c r="F45" s="768"/>
      <c r="G45" s="768"/>
      <c r="H45" s="768"/>
      <c r="I45" s="768"/>
      <c r="J45" s="768"/>
      <c r="K45" s="768"/>
      <c r="L45" s="768"/>
      <c r="M45" s="768"/>
      <c r="N45" s="768"/>
      <c r="O45" s="768"/>
      <c r="P45" s="768"/>
      <c r="Q45" s="768"/>
    </row>
    <row r="46" spans="1:74" ht="12.75" customHeight="1" x14ac:dyDescent="0.2">
      <c r="B46" s="783" t="s">
        <v>846</v>
      </c>
      <c r="C46" s="758"/>
      <c r="D46" s="758"/>
      <c r="E46" s="758"/>
      <c r="F46" s="758"/>
      <c r="G46" s="758"/>
      <c r="H46" s="758"/>
      <c r="I46" s="758"/>
      <c r="J46" s="758"/>
      <c r="K46" s="758"/>
      <c r="L46" s="758"/>
      <c r="M46" s="758"/>
      <c r="N46" s="758"/>
      <c r="O46" s="758"/>
      <c r="P46" s="758"/>
      <c r="Q46" s="754"/>
    </row>
    <row r="47" spans="1:74" ht="12.75" customHeight="1" x14ac:dyDescent="0.2">
      <c r="B47" s="783" t="s">
        <v>847</v>
      </c>
      <c r="C47" s="754"/>
      <c r="D47" s="754"/>
      <c r="E47" s="754"/>
      <c r="F47" s="754"/>
      <c r="G47" s="754"/>
      <c r="H47" s="754"/>
      <c r="I47" s="754"/>
      <c r="J47" s="754"/>
      <c r="K47" s="754"/>
      <c r="L47" s="754"/>
      <c r="M47" s="754"/>
      <c r="N47" s="754"/>
      <c r="O47" s="754"/>
      <c r="P47" s="754"/>
      <c r="Q47" s="754"/>
    </row>
    <row r="48" spans="1:74" ht="12.75" customHeight="1" x14ac:dyDescent="0.2">
      <c r="B48" s="783" t="s">
        <v>848</v>
      </c>
      <c r="C48" s="754"/>
      <c r="D48" s="754"/>
      <c r="E48" s="754"/>
      <c r="F48" s="754"/>
      <c r="G48" s="754"/>
      <c r="H48" s="754"/>
      <c r="I48" s="754"/>
      <c r="J48" s="754"/>
      <c r="K48" s="754"/>
      <c r="L48" s="754"/>
      <c r="M48" s="754"/>
      <c r="N48" s="754"/>
      <c r="O48" s="754"/>
      <c r="P48" s="754"/>
      <c r="Q48" s="754"/>
    </row>
    <row r="49" spans="2:17" ht="23.85" customHeight="1" x14ac:dyDescent="0.2">
      <c r="B49" s="786" t="s">
        <v>331</v>
      </c>
      <c r="C49" s="786"/>
      <c r="D49" s="786"/>
      <c r="E49" s="786"/>
      <c r="F49" s="786"/>
      <c r="G49" s="786"/>
      <c r="H49" s="786"/>
      <c r="I49" s="786"/>
      <c r="J49" s="786"/>
      <c r="K49" s="786"/>
      <c r="L49" s="786"/>
      <c r="M49" s="786"/>
      <c r="N49" s="786"/>
      <c r="O49" s="786"/>
      <c r="P49" s="786"/>
      <c r="Q49" s="786"/>
    </row>
    <row r="50" spans="2:17" ht="12.75" x14ac:dyDescent="0.2">
      <c r="B50" s="757" t="s">
        <v>1091</v>
      </c>
      <c r="C50" s="758"/>
      <c r="D50" s="758"/>
      <c r="E50" s="758"/>
      <c r="F50" s="758"/>
      <c r="G50" s="758"/>
      <c r="H50" s="758"/>
      <c r="I50" s="758"/>
      <c r="J50" s="758"/>
      <c r="K50" s="758"/>
      <c r="L50" s="758"/>
      <c r="M50" s="758"/>
      <c r="N50" s="758"/>
      <c r="O50" s="758"/>
      <c r="P50" s="758"/>
      <c r="Q50" s="754"/>
    </row>
    <row r="51" spans="2:17" ht="14.85" customHeight="1" x14ac:dyDescent="0.2">
      <c r="B51" s="782" t="s">
        <v>1115</v>
      </c>
      <c r="C51" s="754"/>
      <c r="D51" s="754"/>
      <c r="E51" s="754"/>
      <c r="F51" s="754"/>
      <c r="G51" s="754"/>
      <c r="H51" s="754"/>
      <c r="I51" s="754"/>
      <c r="J51" s="754"/>
      <c r="K51" s="754"/>
      <c r="L51" s="754"/>
      <c r="M51" s="754"/>
      <c r="N51" s="754"/>
      <c r="O51" s="754"/>
      <c r="P51" s="754"/>
      <c r="Q51" s="754"/>
    </row>
    <row r="52" spans="2:17" ht="12.75" x14ac:dyDescent="0.2">
      <c r="B52" s="752" t="s">
        <v>1095</v>
      </c>
      <c r="C52" s="753"/>
      <c r="D52" s="753"/>
      <c r="E52" s="753"/>
      <c r="F52" s="753"/>
      <c r="G52" s="753"/>
      <c r="H52" s="753"/>
      <c r="I52" s="753"/>
      <c r="J52" s="753"/>
      <c r="K52" s="753"/>
      <c r="L52" s="753"/>
      <c r="M52" s="753"/>
      <c r="N52" s="753"/>
      <c r="O52" s="753"/>
      <c r="P52" s="753"/>
      <c r="Q52" s="754"/>
    </row>
    <row r="53" spans="2:17" ht="13.35" customHeight="1" x14ac:dyDescent="0.2">
      <c r="B53" s="774" t="s">
        <v>1212</v>
      </c>
      <c r="C53" s="754"/>
      <c r="D53" s="754"/>
      <c r="E53" s="754"/>
      <c r="F53" s="754"/>
      <c r="G53" s="754"/>
      <c r="H53" s="754"/>
      <c r="I53" s="754"/>
      <c r="J53" s="754"/>
      <c r="K53" s="754"/>
      <c r="L53" s="754"/>
      <c r="M53" s="754"/>
      <c r="N53" s="754"/>
      <c r="O53" s="754"/>
      <c r="P53" s="754"/>
      <c r="Q53" s="754"/>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BC5" activePane="bottomRight" state="frozen"/>
      <selection activeCell="BC15" sqref="BC15"/>
      <selection pane="topRight" activeCell="BC15" sqref="BC15"/>
      <selection pane="bottomLeft" activeCell="BC15" sqref="BC15"/>
      <selection pane="bottomRight" activeCell="BG66" sqref="BG66"/>
    </sheetView>
  </sheetViews>
  <sheetFormatPr defaultColWidth="9.5703125" defaultRowHeight="11.25" x14ac:dyDescent="0.2"/>
  <cols>
    <col min="1" max="1" width="14.5703125" style="70" customWidth="1"/>
    <col min="2" max="2" width="37" style="47" customWidth="1"/>
    <col min="3" max="50" width="6.5703125" style="47" customWidth="1"/>
    <col min="51" max="57" width="6.5703125" style="409" customWidth="1"/>
    <col min="58" max="58" width="6.5703125" style="674" customWidth="1"/>
    <col min="59" max="62" width="6.5703125" style="409" customWidth="1"/>
    <col min="63" max="74" width="6.5703125" style="47" customWidth="1"/>
    <col min="75" max="16384" width="9.5703125" style="47"/>
  </cols>
  <sheetData>
    <row r="1" spans="1:74" ht="13.35" customHeight="1" x14ac:dyDescent="0.2">
      <c r="A1" s="760" t="s">
        <v>1039</v>
      </c>
      <c r="B1" s="791" t="s">
        <v>1181</v>
      </c>
      <c r="C1" s="792"/>
      <c r="D1" s="792"/>
      <c r="E1" s="792"/>
      <c r="F1" s="792"/>
      <c r="G1" s="792"/>
      <c r="H1" s="792"/>
      <c r="I1" s="792"/>
      <c r="J1" s="792"/>
      <c r="K1" s="792"/>
      <c r="L1" s="792"/>
      <c r="M1" s="792"/>
      <c r="N1" s="792"/>
      <c r="O1" s="792"/>
      <c r="P1" s="792"/>
      <c r="Q1" s="792"/>
      <c r="R1" s="792"/>
      <c r="S1" s="792"/>
      <c r="T1" s="792"/>
      <c r="U1" s="792"/>
      <c r="V1" s="792"/>
      <c r="W1" s="792"/>
      <c r="X1" s="792"/>
      <c r="Y1" s="792"/>
      <c r="Z1" s="792"/>
      <c r="AA1" s="792"/>
      <c r="AB1" s="792"/>
      <c r="AC1" s="792"/>
      <c r="AD1" s="792"/>
      <c r="AE1" s="792"/>
      <c r="AF1" s="792"/>
      <c r="AG1" s="792"/>
      <c r="AH1" s="792"/>
      <c r="AI1" s="792"/>
      <c r="AJ1" s="792"/>
      <c r="AK1" s="792"/>
      <c r="AL1" s="792"/>
      <c r="AM1" s="302"/>
    </row>
    <row r="2" spans="1:74" ht="12.75" x14ac:dyDescent="0.2">
      <c r="A2" s="761"/>
      <c r="B2" s="543" t="str">
        <f>"U.S. Energy Information Administration  |  Short-Term Energy Outlook  - "&amp;Dates!D1</f>
        <v>U.S. Energy Information Administration  |  Short-Term Energy Outlook  - November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2"/>
    </row>
    <row r="3" spans="1:74" s="12" customFormat="1" ht="12.75" x14ac:dyDescent="0.2">
      <c r="A3" s="14"/>
      <c r="B3" s="15"/>
      <c r="C3" s="769">
        <f>Dates!D3</f>
        <v>2011</v>
      </c>
      <c r="D3" s="765"/>
      <c r="E3" s="765"/>
      <c r="F3" s="765"/>
      <c r="G3" s="765"/>
      <c r="H3" s="765"/>
      <c r="I3" s="765"/>
      <c r="J3" s="765"/>
      <c r="K3" s="765"/>
      <c r="L3" s="765"/>
      <c r="M3" s="765"/>
      <c r="N3" s="766"/>
      <c r="O3" s="769">
        <f>C3+1</f>
        <v>2012</v>
      </c>
      <c r="P3" s="770"/>
      <c r="Q3" s="770"/>
      <c r="R3" s="770"/>
      <c r="S3" s="770"/>
      <c r="T3" s="770"/>
      <c r="U3" s="770"/>
      <c r="V3" s="770"/>
      <c r="W3" s="770"/>
      <c r="X3" s="765"/>
      <c r="Y3" s="765"/>
      <c r="Z3" s="766"/>
      <c r="AA3" s="762">
        <f>O3+1</f>
        <v>2013</v>
      </c>
      <c r="AB3" s="765"/>
      <c r="AC3" s="765"/>
      <c r="AD3" s="765"/>
      <c r="AE3" s="765"/>
      <c r="AF3" s="765"/>
      <c r="AG3" s="765"/>
      <c r="AH3" s="765"/>
      <c r="AI3" s="765"/>
      <c r="AJ3" s="765"/>
      <c r="AK3" s="765"/>
      <c r="AL3" s="766"/>
      <c r="AM3" s="762">
        <f>AA3+1</f>
        <v>2014</v>
      </c>
      <c r="AN3" s="765"/>
      <c r="AO3" s="765"/>
      <c r="AP3" s="765"/>
      <c r="AQ3" s="765"/>
      <c r="AR3" s="765"/>
      <c r="AS3" s="765"/>
      <c r="AT3" s="765"/>
      <c r="AU3" s="765"/>
      <c r="AV3" s="765"/>
      <c r="AW3" s="765"/>
      <c r="AX3" s="766"/>
      <c r="AY3" s="762">
        <f>AM3+1</f>
        <v>2015</v>
      </c>
      <c r="AZ3" s="763"/>
      <c r="BA3" s="763"/>
      <c r="BB3" s="763"/>
      <c r="BC3" s="763"/>
      <c r="BD3" s="763"/>
      <c r="BE3" s="763"/>
      <c r="BF3" s="763"/>
      <c r="BG3" s="763"/>
      <c r="BH3" s="763"/>
      <c r="BI3" s="763"/>
      <c r="BJ3" s="764"/>
      <c r="BK3" s="762">
        <f>AY3+1</f>
        <v>2016</v>
      </c>
      <c r="BL3" s="765"/>
      <c r="BM3" s="765"/>
      <c r="BN3" s="765"/>
      <c r="BO3" s="765"/>
      <c r="BP3" s="765"/>
      <c r="BQ3" s="765"/>
      <c r="BR3" s="765"/>
      <c r="BS3" s="765"/>
      <c r="BT3" s="765"/>
      <c r="BU3" s="765"/>
      <c r="BV3" s="766"/>
    </row>
    <row r="4" spans="1:74" s="12" customFormat="1" x14ac:dyDescent="0.2">
      <c r="A4" s="16"/>
      <c r="B4" s="17"/>
      <c r="C4" s="18" t="s">
        <v>636</v>
      </c>
      <c r="D4" s="18" t="s">
        <v>637</v>
      </c>
      <c r="E4" s="18" t="s">
        <v>638</v>
      </c>
      <c r="F4" s="18" t="s">
        <v>639</v>
      </c>
      <c r="G4" s="18" t="s">
        <v>640</v>
      </c>
      <c r="H4" s="18" t="s">
        <v>641</v>
      </c>
      <c r="I4" s="18" t="s">
        <v>642</v>
      </c>
      <c r="J4" s="18" t="s">
        <v>643</v>
      </c>
      <c r="K4" s="18" t="s">
        <v>644</v>
      </c>
      <c r="L4" s="18" t="s">
        <v>645</v>
      </c>
      <c r="M4" s="18" t="s">
        <v>646</v>
      </c>
      <c r="N4" s="18" t="s">
        <v>647</v>
      </c>
      <c r="O4" s="18" t="s">
        <v>636</v>
      </c>
      <c r="P4" s="18" t="s">
        <v>637</v>
      </c>
      <c r="Q4" s="18" t="s">
        <v>638</v>
      </c>
      <c r="R4" s="18" t="s">
        <v>639</v>
      </c>
      <c r="S4" s="18" t="s">
        <v>640</v>
      </c>
      <c r="T4" s="18" t="s">
        <v>641</v>
      </c>
      <c r="U4" s="18" t="s">
        <v>642</v>
      </c>
      <c r="V4" s="18" t="s">
        <v>643</v>
      </c>
      <c r="W4" s="18" t="s">
        <v>644</v>
      </c>
      <c r="X4" s="18" t="s">
        <v>645</v>
      </c>
      <c r="Y4" s="18" t="s">
        <v>646</v>
      </c>
      <c r="Z4" s="18" t="s">
        <v>647</v>
      </c>
      <c r="AA4" s="18" t="s">
        <v>636</v>
      </c>
      <c r="AB4" s="18" t="s">
        <v>637</v>
      </c>
      <c r="AC4" s="18" t="s">
        <v>638</v>
      </c>
      <c r="AD4" s="18" t="s">
        <v>639</v>
      </c>
      <c r="AE4" s="18" t="s">
        <v>640</v>
      </c>
      <c r="AF4" s="18" t="s">
        <v>641</v>
      </c>
      <c r="AG4" s="18" t="s">
        <v>642</v>
      </c>
      <c r="AH4" s="18" t="s">
        <v>643</v>
      </c>
      <c r="AI4" s="18" t="s">
        <v>644</v>
      </c>
      <c r="AJ4" s="18" t="s">
        <v>645</v>
      </c>
      <c r="AK4" s="18" t="s">
        <v>646</v>
      </c>
      <c r="AL4" s="18" t="s">
        <v>647</v>
      </c>
      <c r="AM4" s="18" t="s">
        <v>636</v>
      </c>
      <c r="AN4" s="18" t="s">
        <v>637</v>
      </c>
      <c r="AO4" s="18" t="s">
        <v>638</v>
      </c>
      <c r="AP4" s="18" t="s">
        <v>639</v>
      </c>
      <c r="AQ4" s="18" t="s">
        <v>640</v>
      </c>
      <c r="AR4" s="18" t="s">
        <v>641</v>
      </c>
      <c r="AS4" s="18" t="s">
        <v>642</v>
      </c>
      <c r="AT4" s="18" t="s">
        <v>643</v>
      </c>
      <c r="AU4" s="18" t="s">
        <v>644</v>
      </c>
      <c r="AV4" s="18" t="s">
        <v>645</v>
      </c>
      <c r="AW4" s="18" t="s">
        <v>646</v>
      </c>
      <c r="AX4" s="18" t="s">
        <v>647</v>
      </c>
      <c r="AY4" s="18" t="s">
        <v>636</v>
      </c>
      <c r="AZ4" s="18" t="s">
        <v>637</v>
      </c>
      <c r="BA4" s="18" t="s">
        <v>638</v>
      </c>
      <c r="BB4" s="18" t="s">
        <v>639</v>
      </c>
      <c r="BC4" s="18" t="s">
        <v>640</v>
      </c>
      <c r="BD4" s="18" t="s">
        <v>641</v>
      </c>
      <c r="BE4" s="18" t="s">
        <v>642</v>
      </c>
      <c r="BF4" s="18" t="s">
        <v>643</v>
      </c>
      <c r="BG4" s="18" t="s">
        <v>644</v>
      </c>
      <c r="BH4" s="18" t="s">
        <v>645</v>
      </c>
      <c r="BI4" s="18" t="s">
        <v>646</v>
      </c>
      <c r="BJ4" s="18" t="s">
        <v>647</v>
      </c>
      <c r="BK4" s="18" t="s">
        <v>636</v>
      </c>
      <c r="BL4" s="18" t="s">
        <v>637</v>
      </c>
      <c r="BM4" s="18" t="s">
        <v>638</v>
      </c>
      <c r="BN4" s="18" t="s">
        <v>639</v>
      </c>
      <c r="BO4" s="18" t="s">
        <v>640</v>
      </c>
      <c r="BP4" s="18" t="s">
        <v>641</v>
      </c>
      <c r="BQ4" s="18" t="s">
        <v>642</v>
      </c>
      <c r="BR4" s="18" t="s">
        <v>643</v>
      </c>
      <c r="BS4" s="18" t="s">
        <v>644</v>
      </c>
      <c r="BT4" s="18" t="s">
        <v>645</v>
      </c>
      <c r="BU4" s="18" t="s">
        <v>646</v>
      </c>
      <c r="BV4" s="18" t="s">
        <v>647</v>
      </c>
    </row>
    <row r="5" spans="1:74" ht="11.1" customHeight="1" x14ac:dyDescent="0.2">
      <c r="A5" s="57"/>
      <c r="B5" s="59" t="s">
        <v>1008</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9"/>
      <c r="AZ5" s="429"/>
      <c r="BA5" s="429"/>
      <c r="BB5" s="429"/>
      <c r="BC5" s="429"/>
      <c r="BD5" s="429"/>
      <c r="BE5" s="429"/>
      <c r="BF5" s="58"/>
      <c r="BG5" s="429"/>
      <c r="BH5" s="429"/>
      <c r="BI5" s="429"/>
      <c r="BJ5" s="429"/>
      <c r="BK5" s="429"/>
      <c r="BL5" s="429"/>
      <c r="BM5" s="429"/>
      <c r="BN5" s="429"/>
      <c r="BO5" s="429"/>
      <c r="BP5" s="429"/>
      <c r="BQ5" s="429"/>
      <c r="BR5" s="429"/>
      <c r="BS5" s="429"/>
      <c r="BT5" s="429"/>
      <c r="BU5" s="429"/>
      <c r="BV5" s="429"/>
    </row>
    <row r="6" spans="1:74" ht="11.1" customHeight="1" x14ac:dyDescent="0.2">
      <c r="A6" s="57"/>
      <c r="B6" s="44" t="s">
        <v>977</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0"/>
      <c r="AZ6" s="430"/>
      <c r="BA6" s="430"/>
      <c r="BB6" s="430"/>
      <c r="BC6" s="430"/>
      <c r="BD6" s="430"/>
      <c r="BE6" s="430"/>
      <c r="BF6" s="60"/>
      <c r="BG6" s="430"/>
      <c r="BH6" s="430"/>
      <c r="BI6" s="430"/>
      <c r="BJ6" s="430"/>
      <c r="BK6" s="430"/>
      <c r="BL6" s="430"/>
      <c r="BM6" s="430"/>
      <c r="BN6" s="430"/>
      <c r="BO6" s="430"/>
      <c r="BP6" s="430"/>
      <c r="BQ6" s="430"/>
      <c r="BR6" s="430"/>
      <c r="BS6" s="430"/>
      <c r="BT6" s="430"/>
      <c r="BU6" s="430"/>
      <c r="BV6" s="430"/>
    </row>
    <row r="7" spans="1:74" ht="11.1" customHeight="1" x14ac:dyDescent="0.2">
      <c r="A7" s="61" t="s">
        <v>665</v>
      </c>
      <c r="B7" s="175" t="s">
        <v>130</v>
      </c>
      <c r="C7" s="217">
        <v>5.4858130000000003</v>
      </c>
      <c r="D7" s="217">
        <v>5.3899590000000002</v>
      </c>
      <c r="E7" s="217">
        <v>5.6009770000000003</v>
      </c>
      <c r="F7" s="217">
        <v>5.5449890000000002</v>
      </c>
      <c r="G7" s="217">
        <v>5.6047250000000002</v>
      </c>
      <c r="H7" s="217">
        <v>5.5690179999999998</v>
      </c>
      <c r="I7" s="217">
        <v>5.4192489999999998</v>
      </c>
      <c r="J7" s="217">
        <v>5.634925</v>
      </c>
      <c r="K7" s="217">
        <v>5.561636</v>
      </c>
      <c r="L7" s="217">
        <v>5.8545999999999996</v>
      </c>
      <c r="M7" s="217">
        <v>5.9699679999999997</v>
      </c>
      <c r="N7" s="217">
        <v>5.9907149999999998</v>
      </c>
      <c r="O7" s="217">
        <v>6.1405750000000001</v>
      </c>
      <c r="P7" s="217">
        <v>6.2403269999999997</v>
      </c>
      <c r="Q7" s="217">
        <v>6.2235259999999997</v>
      </c>
      <c r="R7" s="217">
        <v>6.2447299999999997</v>
      </c>
      <c r="S7" s="217">
        <v>6.3013300000000001</v>
      </c>
      <c r="T7" s="217">
        <v>6.2594440000000002</v>
      </c>
      <c r="U7" s="217">
        <v>6.4178990000000002</v>
      </c>
      <c r="V7" s="217">
        <v>6.2871579999999998</v>
      </c>
      <c r="W7" s="217">
        <v>6.5561100000000003</v>
      </c>
      <c r="X7" s="217">
        <v>6.9317130000000002</v>
      </c>
      <c r="Y7" s="217">
        <v>7.0175200000000002</v>
      </c>
      <c r="Z7" s="217">
        <v>7.0787719999999998</v>
      </c>
      <c r="AA7" s="217">
        <v>7.0778720000000002</v>
      </c>
      <c r="AB7" s="217">
        <v>7.0951599999999999</v>
      </c>
      <c r="AC7" s="217">
        <v>7.1608409999999996</v>
      </c>
      <c r="AD7" s="217">
        <v>7.375343</v>
      </c>
      <c r="AE7" s="217">
        <v>7.3011109999999997</v>
      </c>
      <c r="AF7" s="217">
        <v>7.2636019999999997</v>
      </c>
      <c r="AG7" s="217">
        <v>7.4533899999999997</v>
      </c>
      <c r="AH7" s="217">
        <v>7.5024449999999998</v>
      </c>
      <c r="AI7" s="217">
        <v>7.7274209999999997</v>
      </c>
      <c r="AJ7" s="217">
        <v>7.7021959999999998</v>
      </c>
      <c r="AK7" s="217">
        <v>7.8972740000000003</v>
      </c>
      <c r="AL7" s="217">
        <v>7.8733700000000004</v>
      </c>
      <c r="AM7" s="217">
        <v>8.0159730000000007</v>
      </c>
      <c r="AN7" s="217">
        <v>8.1138069999999995</v>
      </c>
      <c r="AO7" s="217">
        <v>8.245768</v>
      </c>
      <c r="AP7" s="217">
        <v>8.5286799999999996</v>
      </c>
      <c r="AQ7" s="217">
        <v>8.5998640000000002</v>
      </c>
      <c r="AR7" s="217">
        <v>8.6783319999999993</v>
      </c>
      <c r="AS7" s="217">
        <v>8.7568049999999999</v>
      </c>
      <c r="AT7" s="217">
        <v>8.8334639999999993</v>
      </c>
      <c r="AU7" s="217">
        <v>8.9589549999999996</v>
      </c>
      <c r="AV7" s="217">
        <v>9.1259779999999999</v>
      </c>
      <c r="AW7" s="217">
        <v>9.1985100000000006</v>
      </c>
      <c r="AX7" s="217">
        <v>9.4274330000000006</v>
      </c>
      <c r="AY7" s="217">
        <v>9.2593160000000001</v>
      </c>
      <c r="AZ7" s="217">
        <v>9.3390629999999994</v>
      </c>
      <c r="BA7" s="217">
        <v>9.5576249999999998</v>
      </c>
      <c r="BB7" s="217">
        <v>9.5983560000000008</v>
      </c>
      <c r="BC7" s="217">
        <v>9.375337</v>
      </c>
      <c r="BD7" s="217">
        <v>9.2688419999999994</v>
      </c>
      <c r="BE7" s="217">
        <v>9.368665</v>
      </c>
      <c r="BF7" s="217">
        <v>9.3238579999999995</v>
      </c>
      <c r="BG7" s="217">
        <v>9.1722727723999995</v>
      </c>
      <c r="BH7" s="217">
        <v>9.1302164991999994</v>
      </c>
      <c r="BI7" s="328">
        <v>9.048489</v>
      </c>
      <c r="BJ7" s="328">
        <v>9.0186189999999993</v>
      </c>
      <c r="BK7" s="328">
        <v>8.9510860000000001</v>
      </c>
      <c r="BL7" s="328">
        <v>8.8751309999999997</v>
      </c>
      <c r="BM7" s="328">
        <v>8.8504050000000003</v>
      </c>
      <c r="BN7" s="328">
        <v>8.8215400000000006</v>
      </c>
      <c r="BO7" s="328">
        <v>8.7587659999999996</v>
      </c>
      <c r="BP7" s="328">
        <v>8.6937160000000002</v>
      </c>
      <c r="BQ7" s="328">
        <v>8.7272119999999997</v>
      </c>
      <c r="BR7" s="328">
        <v>8.5794510000000006</v>
      </c>
      <c r="BS7" s="328">
        <v>8.5355869999999996</v>
      </c>
      <c r="BT7" s="328">
        <v>8.7145119999999991</v>
      </c>
      <c r="BU7" s="328">
        <v>8.8615879999999994</v>
      </c>
      <c r="BV7" s="328">
        <v>8.9214120000000001</v>
      </c>
    </row>
    <row r="8" spans="1:74" ht="11.1" customHeight="1" x14ac:dyDescent="0.2">
      <c r="A8" s="61" t="s">
        <v>666</v>
      </c>
      <c r="B8" s="175" t="s">
        <v>555</v>
      </c>
      <c r="C8" s="217">
        <v>0.46382000000000001</v>
      </c>
      <c r="D8" s="217">
        <v>0.61119999999999997</v>
      </c>
      <c r="E8" s="217">
        <v>0.61097000000000001</v>
      </c>
      <c r="F8" s="217">
        <v>0.60611000000000004</v>
      </c>
      <c r="G8" s="217">
        <v>0.58204</v>
      </c>
      <c r="H8" s="217">
        <v>0.55342000000000002</v>
      </c>
      <c r="I8" s="217">
        <v>0.45278000000000002</v>
      </c>
      <c r="J8" s="217">
        <v>0.52612999999999999</v>
      </c>
      <c r="K8" s="217">
        <v>0.58479999999999999</v>
      </c>
      <c r="L8" s="217">
        <v>0.56577</v>
      </c>
      <c r="M8" s="217">
        <v>0.59311999999999998</v>
      </c>
      <c r="N8" s="217">
        <v>0.59177000000000002</v>
      </c>
      <c r="O8" s="217">
        <v>0.59272000000000002</v>
      </c>
      <c r="P8" s="217">
        <v>0.58223000000000003</v>
      </c>
      <c r="Q8" s="217">
        <v>0.56747999999999998</v>
      </c>
      <c r="R8" s="217">
        <v>0.55237999999999998</v>
      </c>
      <c r="S8" s="217">
        <v>0.54600000000000004</v>
      </c>
      <c r="T8" s="217">
        <v>0.49299999999999999</v>
      </c>
      <c r="U8" s="217">
        <v>0.41521999999999998</v>
      </c>
      <c r="V8" s="217">
        <v>0.40448000000000001</v>
      </c>
      <c r="W8" s="217">
        <v>0.50207000000000002</v>
      </c>
      <c r="X8" s="217">
        <v>0.54666000000000003</v>
      </c>
      <c r="Y8" s="217">
        <v>0.55318999999999996</v>
      </c>
      <c r="Z8" s="217">
        <v>0.55532000000000004</v>
      </c>
      <c r="AA8" s="217">
        <v>0.54876999999999998</v>
      </c>
      <c r="AB8" s="217">
        <v>0.54095000000000004</v>
      </c>
      <c r="AC8" s="217">
        <v>0.53312000000000004</v>
      </c>
      <c r="AD8" s="217">
        <v>0.52253000000000005</v>
      </c>
      <c r="AE8" s="217">
        <v>0.51537999999999995</v>
      </c>
      <c r="AF8" s="217">
        <v>0.48557</v>
      </c>
      <c r="AG8" s="217">
        <v>0.49297000000000002</v>
      </c>
      <c r="AH8" s="217">
        <v>0.42824000000000001</v>
      </c>
      <c r="AI8" s="217">
        <v>0.51127</v>
      </c>
      <c r="AJ8" s="217">
        <v>0.52078000000000002</v>
      </c>
      <c r="AK8" s="217">
        <v>0.53593000000000002</v>
      </c>
      <c r="AL8" s="217">
        <v>0.54617000000000004</v>
      </c>
      <c r="AM8" s="217">
        <v>0.54190000000000005</v>
      </c>
      <c r="AN8" s="217">
        <v>0.51554</v>
      </c>
      <c r="AO8" s="217">
        <v>0.53017999999999998</v>
      </c>
      <c r="AP8" s="217">
        <v>0.53681000000000001</v>
      </c>
      <c r="AQ8" s="217">
        <v>0.52417000000000002</v>
      </c>
      <c r="AR8" s="217">
        <v>0.48465000000000003</v>
      </c>
      <c r="AS8" s="217">
        <v>0.42248000000000002</v>
      </c>
      <c r="AT8" s="217">
        <v>0.39802999999999999</v>
      </c>
      <c r="AU8" s="217">
        <v>0.47761999999999999</v>
      </c>
      <c r="AV8" s="217">
        <v>0.50019999999999998</v>
      </c>
      <c r="AW8" s="217">
        <v>0.51622000000000001</v>
      </c>
      <c r="AX8" s="217">
        <v>0.51951000000000003</v>
      </c>
      <c r="AY8" s="217">
        <v>0.50488</v>
      </c>
      <c r="AZ8" s="217">
        <v>0.49358999999999997</v>
      </c>
      <c r="BA8" s="217">
        <v>0.51093999999999995</v>
      </c>
      <c r="BB8" s="217">
        <v>0.50990999999999997</v>
      </c>
      <c r="BC8" s="217">
        <v>0.47260000000000002</v>
      </c>
      <c r="BD8" s="217">
        <v>0.4466</v>
      </c>
      <c r="BE8" s="217">
        <v>0.44969999999999999</v>
      </c>
      <c r="BF8" s="217">
        <v>0.407833</v>
      </c>
      <c r="BG8" s="217">
        <v>0.45679174611000001</v>
      </c>
      <c r="BH8" s="217">
        <v>0.47962817611000003</v>
      </c>
      <c r="BI8" s="328">
        <v>0.49515140039</v>
      </c>
      <c r="BJ8" s="328">
        <v>0.50112683909</v>
      </c>
      <c r="BK8" s="328">
        <v>0.48396292540000002</v>
      </c>
      <c r="BL8" s="328">
        <v>0.46865234699000002</v>
      </c>
      <c r="BM8" s="328">
        <v>0.49722977704999999</v>
      </c>
      <c r="BN8" s="328">
        <v>0.50323797541000004</v>
      </c>
      <c r="BO8" s="328">
        <v>0.45806892071999999</v>
      </c>
      <c r="BP8" s="328">
        <v>0.43574836655999999</v>
      </c>
      <c r="BQ8" s="328">
        <v>0.45763815359999999</v>
      </c>
      <c r="BR8" s="328">
        <v>0.39590953721</v>
      </c>
      <c r="BS8" s="328">
        <v>0.44127050729</v>
      </c>
      <c r="BT8" s="328">
        <v>0.45957453414999999</v>
      </c>
      <c r="BU8" s="328">
        <v>0.47677422735000002</v>
      </c>
      <c r="BV8" s="328">
        <v>0.48418167413000002</v>
      </c>
    </row>
    <row r="9" spans="1:74" ht="11.1" customHeight="1" x14ac:dyDescent="0.2">
      <c r="A9" s="61" t="s">
        <v>667</v>
      </c>
      <c r="B9" s="175" t="s">
        <v>251</v>
      </c>
      <c r="C9" s="217">
        <v>1.561631</v>
      </c>
      <c r="D9" s="217">
        <v>1.4114469999999999</v>
      </c>
      <c r="E9" s="217">
        <v>1.3893009999999999</v>
      </c>
      <c r="F9" s="217">
        <v>1.346349</v>
      </c>
      <c r="G9" s="217">
        <v>1.3731310000000001</v>
      </c>
      <c r="H9" s="217">
        <v>1.324956</v>
      </c>
      <c r="I9" s="217">
        <v>1.2110430000000001</v>
      </c>
      <c r="J9" s="217">
        <v>1.2719659999999999</v>
      </c>
      <c r="K9" s="217">
        <v>1.089788</v>
      </c>
      <c r="L9" s="217">
        <v>1.290513</v>
      </c>
      <c r="M9" s="217">
        <v>1.278003</v>
      </c>
      <c r="N9" s="217">
        <v>1.2574860000000001</v>
      </c>
      <c r="O9" s="217">
        <v>1.3073429999999999</v>
      </c>
      <c r="P9" s="217">
        <v>1.3257350000000001</v>
      </c>
      <c r="Q9" s="217">
        <v>1.3750020000000001</v>
      </c>
      <c r="R9" s="217">
        <v>1.2651520000000001</v>
      </c>
      <c r="S9" s="217">
        <v>1.1945669999999999</v>
      </c>
      <c r="T9" s="217">
        <v>1.113799</v>
      </c>
      <c r="U9" s="217">
        <v>1.2517229999999999</v>
      </c>
      <c r="V9" s="217">
        <v>1.1039509999999999</v>
      </c>
      <c r="W9" s="217">
        <v>1.1763220000000001</v>
      </c>
      <c r="X9" s="217">
        <v>1.3279810000000001</v>
      </c>
      <c r="Y9" s="217">
        <v>1.373451</v>
      </c>
      <c r="Z9" s="217">
        <v>1.3788</v>
      </c>
      <c r="AA9" s="217">
        <v>1.3320190000000001</v>
      </c>
      <c r="AB9" s="217">
        <v>1.315231</v>
      </c>
      <c r="AC9" s="217">
        <v>1.2520009999999999</v>
      </c>
      <c r="AD9" s="217">
        <v>1.3355809999999999</v>
      </c>
      <c r="AE9" s="217">
        <v>1.2003760000000001</v>
      </c>
      <c r="AF9" s="217">
        <v>1.121834</v>
      </c>
      <c r="AG9" s="217">
        <v>1.237743</v>
      </c>
      <c r="AH9" s="217">
        <v>1.184779</v>
      </c>
      <c r="AI9" s="217">
        <v>1.3188759999999999</v>
      </c>
      <c r="AJ9" s="217">
        <v>1.1751780000000001</v>
      </c>
      <c r="AK9" s="217">
        <v>1.3026059999999999</v>
      </c>
      <c r="AL9" s="217">
        <v>1.2850299999999999</v>
      </c>
      <c r="AM9" s="217">
        <v>1.3029599999999999</v>
      </c>
      <c r="AN9" s="217">
        <v>1.33057</v>
      </c>
      <c r="AO9" s="217">
        <v>1.32338</v>
      </c>
      <c r="AP9" s="217">
        <v>1.42489</v>
      </c>
      <c r="AQ9" s="217">
        <v>1.41256</v>
      </c>
      <c r="AR9" s="217">
        <v>1.4116</v>
      </c>
      <c r="AS9" s="217">
        <v>1.4281299999999999</v>
      </c>
      <c r="AT9" s="217">
        <v>1.4352499999999999</v>
      </c>
      <c r="AU9" s="217">
        <v>1.4240699999999999</v>
      </c>
      <c r="AV9" s="217">
        <v>1.42862</v>
      </c>
      <c r="AW9" s="217">
        <v>1.38706</v>
      </c>
      <c r="AX9" s="217">
        <v>1.4523299999999999</v>
      </c>
      <c r="AY9" s="217">
        <v>1.497282</v>
      </c>
      <c r="AZ9" s="217">
        <v>1.482364</v>
      </c>
      <c r="BA9" s="217">
        <v>1.414258</v>
      </c>
      <c r="BB9" s="217">
        <v>1.5349109999999999</v>
      </c>
      <c r="BC9" s="217">
        <v>1.4316249999999999</v>
      </c>
      <c r="BD9" s="217">
        <v>1.4373659999999999</v>
      </c>
      <c r="BE9" s="217">
        <v>1.583305</v>
      </c>
      <c r="BF9" s="217">
        <v>1.6460319999999999</v>
      </c>
      <c r="BG9" s="217">
        <v>1.5199884540999999</v>
      </c>
      <c r="BH9" s="217">
        <v>1.5415667854999999</v>
      </c>
      <c r="BI9" s="328">
        <v>1.5386162617000001</v>
      </c>
      <c r="BJ9" s="328">
        <v>1.5838704683</v>
      </c>
      <c r="BK9" s="328">
        <v>1.6007636664</v>
      </c>
      <c r="BL9" s="328">
        <v>1.6020191216999999</v>
      </c>
      <c r="BM9" s="328">
        <v>1.5997163008999999</v>
      </c>
      <c r="BN9" s="328">
        <v>1.6118280306999999</v>
      </c>
      <c r="BO9" s="328">
        <v>1.6261929450999999</v>
      </c>
      <c r="BP9" s="328">
        <v>1.6036952889</v>
      </c>
      <c r="BQ9" s="328">
        <v>1.6199105354000001</v>
      </c>
      <c r="BR9" s="328">
        <v>1.5304330586999999</v>
      </c>
      <c r="BS9" s="328">
        <v>1.4240565352000001</v>
      </c>
      <c r="BT9" s="328">
        <v>1.561354178</v>
      </c>
      <c r="BU9" s="328">
        <v>1.6651121242</v>
      </c>
      <c r="BV9" s="328">
        <v>1.695314107</v>
      </c>
    </row>
    <row r="10" spans="1:74" ht="11.1" customHeight="1" x14ac:dyDescent="0.2">
      <c r="A10" s="61" t="s">
        <v>668</v>
      </c>
      <c r="B10" s="175" t="s">
        <v>129</v>
      </c>
      <c r="C10" s="217">
        <v>3.4603619999999999</v>
      </c>
      <c r="D10" s="217">
        <v>3.3673120000000001</v>
      </c>
      <c r="E10" s="217">
        <v>3.6007060000000002</v>
      </c>
      <c r="F10" s="217">
        <v>3.59253</v>
      </c>
      <c r="G10" s="217">
        <v>3.6495540000000002</v>
      </c>
      <c r="H10" s="217">
        <v>3.690642</v>
      </c>
      <c r="I10" s="217">
        <v>3.7554259999999999</v>
      </c>
      <c r="J10" s="217">
        <v>3.8368289999999998</v>
      </c>
      <c r="K10" s="217">
        <v>3.8870480000000001</v>
      </c>
      <c r="L10" s="217">
        <v>3.9983170000000001</v>
      </c>
      <c r="M10" s="217">
        <v>4.0988449999999998</v>
      </c>
      <c r="N10" s="217">
        <v>4.1414590000000002</v>
      </c>
      <c r="O10" s="217">
        <v>4.2405119999999998</v>
      </c>
      <c r="P10" s="217">
        <v>4.3323619999999998</v>
      </c>
      <c r="Q10" s="217">
        <v>4.2810439999999996</v>
      </c>
      <c r="R10" s="217">
        <v>4.4271979999999997</v>
      </c>
      <c r="S10" s="217">
        <v>4.5607629999999997</v>
      </c>
      <c r="T10" s="217">
        <v>4.6526449999999997</v>
      </c>
      <c r="U10" s="217">
        <v>4.7509560000000004</v>
      </c>
      <c r="V10" s="217">
        <v>4.7787269999999999</v>
      </c>
      <c r="W10" s="217">
        <v>4.8777179999999998</v>
      </c>
      <c r="X10" s="217">
        <v>5.0570719999999998</v>
      </c>
      <c r="Y10" s="217">
        <v>5.0908790000000002</v>
      </c>
      <c r="Z10" s="217">
        <v>5.1446519999999998</v>
      </c>
      <c r="AA10" s="217">
        <v>5.1970830000000001</v>
      </c>
      <c r="AB10" s="217">
        <v>5.2389789999999996</v>
      </c>
      <c r="AC10" s="217">
        <v>5.3757200000000003</v>
      </c>
      <c r="AD10" s="217">
        <v>5.5172319999999999</v>
      </c>
      <c r="AE10" s="217">
        <v>5.5853549999999998</v>
      </c>
      <c r="AF10" s="217">
        <v>5.6561979999999998</v>
      </c>
      <c r="AG10" s="217">
        <v>5.722677</v>
      </c>
      <c r="AH10" s="217">
        <v>5.8894260000000003</v>
      </c>
      <c r="AI10" s="217">
        <v>5.8972749999999996</v>
      </c>
      <c r="AJ10" s="217">
        <v>6.0062379999999997</v>
      </c>
      <c r="AK10" s="217">
        <v>6.058738</v>
      </c>
      <c r="AL10" s="217">
        <v>6.0421699999999996</v>
      </c>
      <c r="AM10" s="217">
        <v>6.1711130000000001</v>
      </c>
      <c r="AN10" s="217">
        <v>6.2676970000000001</v>
      </c>
      <c r="AO10" s="217">
        <v>6.3922080000000001</v>
      </c>
      <c r="AP10" s="217">
        <v>6.56698</v>
      </c>
      <c r="AQ10" s="217">
        <v>6.6631340000000003</v>
      </c>
      <c r="AR10" s="217">
        <v>6.7820819999999999</v>
      </c>
      <c r="AS10" s="217">
        <v>6.9061950000000003</v>
      </c>
      <c r="AT10" s="217">
        <v>7.000184</v>
      </c>
      <c r="AU10" s="217">
        <v>7.0572650000000001</v>
      </c>
      <c r="AV10" s="217">
        <v>7.1971579999999999</v>
      </c>
      <c r="AW10" s="217">
        <v>7.2952300000000001</v>
      </c>
      <c r="AX10" s="217">
        <v>7.4555930000000004</v>
      </c>
      <c r="AY10" s="217">
        <v>7.2571539999999999</v>
      </c>
      <c r="AZ10" s="217">
        <v>7.3631089999999997</v>
      </c>
      <c r="BA10" s="217">
        <v>7.6324269999999999</v>
      </c>
      <c r="BB10" s="217">
        <v>7.5535350000000001</v>
      </c>
      <c r="BC10" s="217">
        <v>7.4711119999999998</v>
      </c>
      <c r="BD10" s="217">
        <v>7.3848760000000002</v>
      </c>
      <c r="BE10" s="217">
        <v>7.3356599999999998</v>
      </c>
      <c r="BF10" s="217">
        <v>7.2699930000000004</v>
      </c>
      <c r="BG10" s="217">
        <v>7.1954925722</v>
      </c>
      <c r="BH10" s="217">
        <v>7.1090215376000003</v>
      </c>
      <c r="BI10" s="328">
        <v>7.0147215375999998</v>
      </c>
      <c r="BJ10" s="328">
        <v>6.9336215375999997</v>
      </c>
      <c r="BK10" s="328">
        <v>6.8663590798999996</v>
      </c>
      <c r="BL10" s="328">
        <v>6.8044590799</v>
      </c>
      <c r="BM10" s="328">
        <v>6.7534590798999998</v>
      </c>
      <c r="BN10" s="328">
        <v>6.7064737139000004</v>
      </c>
      <c r="BO10" s="328">
        <v>6.6745043916000002</v>
      </c>
      <c r="BP10" s="328">
        <v>6.6542723675</v>
      </c>
      <c r="BQ10" s="328">
        <v>6.6496629112000001</v>
      </c>
      <c r="BR10" s="328">
        <v>6.653108402</v>
      </c>
      <c r="BS10" s="328">
        <v>6.6702602408000002</v>
      </c>
      <c r="BT10" s="328">
        <v>6.6935834396000002</v>
      </c>
      <c r="BU10" s="328">
        <v>6.7197013233999998</v>
      </c>
      <c r="BV10" s="328">
        <v>6.7419165926</v>
      </c>
    </row>
    <row r="11" spans="1:74" ht="11.1" customHeight="1" x14ac:dyDescent="0.2">
      <c r="A11" s="61" t="s">
        <v>974</v>
      </c>
      <c r="B11" s="175" t="s">
        <v>131</v>
      </c>
      <c r="C11" s="217">
        <v>9.1113040000000005</v>
      </c>
      <c r="D11" s="217">
        <v>8.1533379999999998</v>
      </c>
      <c r="E11" s="217">
        <v>9.1468030000000002</v>
      </c>
      <c r="F11" s="217">
        <v>8.797993</v>
      </c>
      <c r="G11" s="217">
        <v>9.0223309999999994</v>
      </c>
      <c r="H11" s="217">
        <v>9.1994559999999996</v>
      </c>
      <c r="I11" s="217">
        <v>9.2032150000000001</v>
      </c>
      <c r="J11" s="217">
        <v>8.9019150000000007</v>
      </c>
      <c r="K11" s="217">
        <v>8.8781770000000009</v>
      </c>
      <c r="L11" s="217">
        <v>8.8566850000000006</v>
      </c>
      <c r="M11" s="217">
        <v>8.6600239999999999</v>
      </c>
      <c r="N11" s="217">
        <v>8.6577889999999993</v>
      </c>
      <c r="O11" s="217">
        <v>8.4491130000000005</v>
      </c>
      <c r="P11" s="217">
        <v>8.4886009999999992</v>
      </c>
      <c r="Q11" s="217">
        <v>8.6997260000000001</v>
      </c>
      <c r="R11" s="217">
        <v>8.5949639999999992</v>
      </c>
      <c r="S11" s="217">
        <v>8.9080209999999997</v>
      </c>
      <c r="T11" s="217">
        <v>9.1469649999999998</v>
      </c>
      <c r="U11" s="217">
        <v>8.6346150000000002</v>
      </c>
      <c r="V11" s="217">
        <v>8.6043129999999994</v>
      </c>
      <c r="W11" s="217">
        <v>8.3130900000000008</v>
      </c>
      <c r="X11" s="217">
        <v>8.0406139999999997</v>
      </c>
      <c r="Y11" s="217">
        <v>8.1095179999999996</v>
      </c>
      <c r="Z11" s="217">
        <v>7.53315</v>
      </c>
      <c r="AA11" s="217">
        <v>7.8466019999999999</v>
      </c>
      <c r="AB11" s="217">
        <v>7.1602059999999996</v>
      </c>
      <c r="AC11" s="217">
        <v>7.3899460000000001</v>
      </c>
      <c r="AD11" s="217">
        <v>7.6218690000000002</v>
      </c>
      <c r="AE11" s="217">
        <v>7.6108450000000003</v>
      </c>
      <c r="AF11" s="217">
        <v>7.6068939999999996</v>
      </c>
      <c r="AG11" s="217">
        <v>7.9539140000000002</v>
      </c>
      <c r="AH11" s="217">
        <v>8.0286000000000008</v>
      </c>
      <c r="AI11" s="217">
        <v>7.8179160000000003</v>
      </c>
      <c r="AJ11" s="217">
        <v>7.3594629999999999</v>
      </c>
      <c r="AK11" s="217">
        <v>7.1556509999999998</v>
      </c>
      <c r="AL11" s="217">
        <v>7.5511439999999999</v>
      </c>
      <c r="AM11" s="217">
        <v>7.3410010000000003</v>
      </c>
      <c r="AN11" s="217">
        <v>6.952318</v>
      </c>
      <c r="AO11" s="217">
        <v>7.0223620000000002</v>
      </c>
      <c r="AP11" s="217">
        <v>7.2730370000000004</v>
      </c>
      <c r="AQ11" s="217">
        <v>6.8583850000000002</v>
      </c>
      <c r="AR11" s="217">
        <v>6.6730520000000002</v>
      </c>
      <c r="AS11" s="217">
        <v>7.2093360000000004</v>
      </c>
      <c r="AT11" s="217">
        <v>7.0810719999999998</v>
      </c>
      <c r="AU11" s="217">
        <v>7.1457249999999997</v>
      </c>
      <c r="AV11" s="217">
        <v>6.7724690000000001</v>
      </c>
      <c r="AW11" s="217">
        <v>6.7741899999999999</v>
      </c>
      <c r="AX11" s="217">
        <v>6.8040180000000001</v>
      </c>
      <c r="AY11" s="217">
        <v>6.6583699999999997</v>
      </c>
      <c r="AZ11" s="217">
        <v>6.6810989999999997</v>
      </c>
      <c r="BA11" s="217">
        <v>7.1571170000000004</v>
      </c>
      <c r="BB11" s="217">
        <v>6.6212619999999998</v>
      </c>
      <c r="BC11" s="217">
        <v>6.7143069999999998</v>
      </c>
      <c r="BD11" s="217">
        <v>6.8736750000000004</v>
      </c>
      <c r="BE11" s="217">
        <v>6.804621</v>
      </c>
      <c r="BF11" s="217">
        <v>7.1771659999999997</v>
      </c>
      <c r="BG11" s="217">
        <v>6.7756999999999996</v>
      </c>
      <c r="BH11" s="217">
        <v>6.6590223226000003</v>
      </c>
      <c r="BI11" s="328">
        <v>6.4694390000000004</v>
      </c>
      <c r="BJ11" s="328">
        <v>6.4320009999999996</v>
      </c>
      <c r="BK11" s="328">
        <v>6.5719310000000002</v>
      </c>
      <c r="BL11" s="328">
        <v>6.3304130000000001</v>
      </c>
      <c r="BM11" s="328">
        <v>6.9240870000000001</v>
      </c>
      <c r="BN11" s="328">
        <v>7.3241690000000004</v>
      </c>
      <c r="BO11" s="328">
        <v>7.4688429999999997</v>
      </c>
      <c r="BP11" s="328">
        <v>7.3857220000000003</v>
      </c>
      <c r="BQ11" s="328">
        <v>7.6558830000000002</v>
      </c>
      <c r="BR11" s="328">
        <v>7.7032470000000002</v>
      </c>
      <c r="BS11" s="328">
        <v>7.5395219999999998</v>
      </c>
      <c r="BT11" s="328">
        <v>6.8269890000000002</v>
      </c>
      <c r="BU11" s="328">
        <v>6.8034720000000002</v>
      </c>
      <c r="BV11" s="328">
        <v>6.599577</v>
      </c>
    </row>
    <row r="12" spans="1:74" ht="11.1" customHeight="1" x14ac:dyDescent="0.2">
      <c r="A12" s="61" t="s">
        <v>976</v>
      </c>
      <c r="B12" s="175" t="s">
        <v>135</v>
      </c>
      <c r="C12" s="217">
        <v>6.4516129031E-5</v>
      </c>
      <c r="D12" s="217">
        <v>3.5714285713000002E-5</v>
      </c>
      <c r="E12" s="217">
        <v>0</v>
      </c>
      <c r="F12" s="217">
        <v>0</v>
      </c>
      <c r="G12" s="217">
        <v>0</v>
      </c>
      <c r="H12" s="217">
        <v>3.6666666667E-4</v>
      </c>
      <c r="I12" s="217">
        <v>0.26825806452000001</v>
      </c>
      <c r="J12" s="217">
        <v>0.70190322580999998</v>
      </c>
      <c r="K12" s="217">
        <v>1.6833333333000002E-2</v>
      </c>
      <c r="L12" s="217">
        <v>0</v>
      </c>
      <c r="M12" s="217">
        <v>0</v>
      </c>
      <c r="N12" s="217">
        <v>0</v>
      </c>
      <c r="O12" s="217">
        <v>0</v>
      </c>
      <c r="P12" s="217">
        <v>0</v>
      </c>
      <c r="Q12" s="217">
        <v>0</v>
      </c>
      <c r="R12" s="217">
        <v>0</v>
      </c>
      <c r="S12" s="217">
        <v>0</v>
      </c>
      <c r="T12" s="217">
        <v>0</v>
      </c>
      <c r="U12" s="217">
        <v>3.2258064515E-5</v>
      </c>
      <c r="V12" s="217">
        <v>0</v>
      </c>
      <c r="W12" s="217">
        <v>3.3266666666999997E-2</v>
      </c>
      <c r="X12" s="217">
        <v>0</v>
      </c>
      <c r="Y12" s="217">
        <v>0</v>
      </c>
      <c r="Z12" s="217">
        <v>-1.0193548387E-2</v>
      </c>
      <c r="AA12" s="217">
        <v>-1.7322580644999998E-2</v>
      </c>
      <c r="AB12" s="217">
        <v>-5.8571428571000004E-3</v>
      </c>
      <c r="AC12" s="217">
        <v>0</v>
      </c>
      <c r="AD12" s="217">
        <v>0</v>
      </c>
      <c r="AE12" s="217">
        <v>0</v>
      </c>
      <c r="AF12" s="217">
        <v>0</v>
      </c>
      <c r="AG12" s="217">
        <v>0</v>
      </c>
      <c r="AH12" s="217">
        <v>0</v>
      </c>
      <c r="AI12" s="217">
        <v>0</v>
      </c>
      <c r="AJ12" s="217">
        <v>0</v>
      </c>
      <c r="AK12" s="217">
        <v>0</v>
      </c>
      <c r="AL12" s="217">
        <v>0</v>
      </c>
      <c r="AM12" s="217">
        <v>0</v>
      </c>
      <c r="AN12" s="217">
        <v>0</v>
      </c>
      <c r="AO12" s="217">
        <v>1.2903225805999999E-3</v>
      </c>
      <c r="AP12" s="217">
        <v>8.7133333332999996E-2</v>
      </c>
      <c r="AQ12" s="217">
        <v>7.5580645161000007E-2</v>
      </c>
      <c r="AR12" s="217">
        <v>0</v>
      </c>
      <c r="AS12" s="217">
        <v>0</v>
      </c>
      <c r="AT12" s="217">
        <v>0</v>
      </c>
      <c r="AU12" s="217">
        <v>9.9999999998000004E-5</v>
      </c>
      <c r="AV12" s="217">
        <v>9.6774193549999994E-5</v>
      </c>
      <c r="AW12" s="217">
        <v>1E-4</v>
      </c>
      <c r="AX12" s="217">
        <v>1.2903225807E-4</v>
      </c>
      <c r="AY12" s="217">
        <v>9.6774193546000006E-5</v>
      </c>
      <c r="AZ12" s="217">
        <v>1.0714285713999999E-4</v>
      </c>
      <c r="BA12" s="217">
        <v>9.6774193546000006E-5</v>
      </c>
      <c r="BB12" s="217">
        <v>1E-4</v>
      </c>
      <c r="BC12" s="217">
        <v>-4.5096774194000003E-2</v>
      </c>
      <c r="BD12" s="217">
        <v>-5.1533333333000003E-2</v>
      </c>
      <c r="BE12" s="217">
        <v>-4.0096774193999998E-2</v>
      </c>
      <c r="BF12" s="217">
        <v>1.2903225807E-4</v>
      </c>
      <c r="BG12" s="217">
        <v>6.6666666664999994E-5</v>
      </c>
      <c r="BH12" s="217">
        <v>3.2258064519000001E-5</v>
      </c>
      <c r="BI12" s="328">
        <v>0</v>
      </c>
      <c r="BJ12" s="328">
        <v>0</v>
      </c>
      <c r="BK12" s="328">
        <v>0</v>
      </c>
      <c r="BL12" s="328">
        <v>0</v>
      </c>
      <c r="BM12" s="328">
        <v>0</v>
      </c>
      <c r="BN12" s="328">
        <v>0</v>
      </c>
      <c r="BO12" s="328">
        <v>0</v>
      </c>
      <c r="BP12" s="328">
        <v>0</v>
      </c>
      <c r="BQ12" s="328">
        <v>0</v>
      </c>
      <c r="BR12" s="328">
        <v>0</v>
      </c>
      <c r="BS12" s="328">
        <v>0</v>
      </c>
      <c r="BT12" s="328">
        <v>0</v>
      </c>
      <c r="BU12" s="328">
        <v>0</v>
      </c>
      <c r="BV12" s="328">
        <v>0</v>
      </c>
    </row>
    <row r="13" spans="1:74" ht="11.1" customHeight="1" x14ac:dyDescent="0.2">
      <c r="A13" s="61" t="s">
        <v>975</v>
      </c>
      <c r="B13" s="175" t="s">
        <v>556</v>
      </c>
      <c r="C13" s="217">
        <v>-0.37467741934999998</v>
      </c>
      <c r="D13" s="217">
        <v>-0.12221428571</v>
      </c>
      <c r="E13" s="217">
        <v>-0.37890322581000002</v>
      </c>
      <c r="F13" s="217">
        <v>-0.21093333333</v>
      </c>
      <c r="G13" s="217">
        <v>-5.8322580644999997E-2</v>
      </c>
      <c r="H13" s="217">
        <v>0.41953333332999998</v>
      </c>
      <c r="I13" s="217">
        <v>0.30396774193999998</v>
      </c>
      <c r="J13" s="217">
        <v>-1.3580645161E-2</v>
      </c>
      <c r="K13" s="217">
        <v>0.55246666667</v>
      </c>
      <c r="L13" s="217">
        <v>-0.21896774193999999</v>
      </c>
      <c r="M13" s="217">
        <v>3.3999999999999998E-3</v>
      </c>
      <c r="N13" s="217">
        <v>0.19980645160999999</v>
      </c>
      <c r="O13" s="217">
        <v>-0.41270967741999998</v>
      </c>
      <c r="P13" s="217">
        <v>-0.17275862069</v>
      </c>
      <c r="Q13" s="217">
        <v>-0.79719354839000001</v>
      </c>
      <c r="R13" s="217">
        <v>-0.32206666667</v>
      </c>
      <c r="S13" s="217">
        <v>-0.16377419355</v>
      </c>
      <c r="T13" s="217">
        <v>-1.5333333333E-3</v>
      </c>
      <c r="U13" s="217">
        <v>0.49409677418999998</v>
      </c>
      <c r="V13" s="217">
        <v>0.33032258064999998</v>
      </c>
      <c r="W13" s="217">
        <v>-0.25119999999999998</v>
      </c>
      <c r="X13" s="217">
        <v>-0.20480645161</v>
      </c>
      <c r="Y13" s="217">
        <v>-0.1033</v>
      </c>
      <c r="Z13" s="217">
        <v>0.44877419354999998</v>
      </c>
      <c r="AA13" s="217">
        <v>-0.38451612902999999</v>
      </c>
      <c r="AB13" s="217">
        <v>-0.27835714286000002</v>
      </c>
      <c r="AC13" s="217">
        <v>-0.25545161290000001</v>
      </c>
      <c r="AD13" s="217">
        <v>-0.11006666666999999</v>
      </c>
      <c r="AE13" s="217">
        <v>0.14167741935</v>
      </c>
      <c r="AF13" s="217">
        <v>0.48676666667000001</v>
      </c>
      <c r="AG13" s="217">
        <v>0.30816129032</v>
      </c>
      <c r="AH13" s="217">
        <v>6.9451612903000004E-2</v>
      </c>
      <c r="AI13" s="217">
        <v>-0.24293333333</v>
      </c>
      <c r="AJ13" s="217">
        <v>-0.27883870968000002</v>
      </c>
      <c r="AK13" s="217">
        <v>0.26790000000000003</v>
      </c>
      <c r="AL13" s="217">
        <v>0.53425806452000002</v>
      </c>
      <c r="AM13" s="217">
        <v>-0.33322580644999999</v>
      </c>
      <c r="AN13" s="217">
        <v>-0.33035714286000001</v>
      </c>
      <c r="AO13" s="217">
        <v>-0.32300000000000001</v>
      </c>
      <c r="AP13" s="217">
        <v>-0.3488</v>
      </c>
      <c r="AQ13" s="217">
        <v>2.8387096773999998E-3</v>
      </c>
      <c r="AR13" s="217">
        <v>0.36736666667000001</v>
      </c>
      <c r="AS13" s="217">
        <v>0.501</v>
      </c>
      <c r="AT13" s="217">
        <v>0.2565483871</v>
      </c>
      <c r="AU13" s="217">
        <v>-2.6599999999999999E-2</v>
      </c>
      <c r="AV13" s="217">
        <v>-0.63425806452</v>
      </c>
      <c r="AW13" s="217">
        <v>-0.20206666667000001</v>
      </c>
      <c r="AX13" s="217">
        <v>-0.13845161289999999</v>
      </c>
      <c r="AY13" s="217">
        <v>-0.90745161289999998</v>
      </c>
      <c r="AZ13" s="217">
        <v>-0.94882142856999996</v>
      </c>
      <c r="BA13" s="217">
        <v>-0.86374193548</v>
      </c>
      <c r="BB13" s="217">
        <v>-0.28546666666999998</v>
      </c>
      <c r="BC13" s="217">
        <v>0.13045161290000001</v>
      </c>
      <c r="BD13" s="217">
        <v>0.32653333333000001</v>
      </c>
      <c r="BE13" s="217">
        <v>0.45383870968000001</v>
      </c>
      <c r="BF13" s="217">
        <v>-7.5483870967999994E-2</v>
      </c>
      <c r="BG13" s="217">
        <v>-9.1600000000000001E-2</v>
      </c>
      <c r="BH13" s="217">
        <v>-0.72786044358000002</v>
      </c>
      <c r="BI13" s="328">
        <v>0.15945480000000001</v>
      </c>
      <c r="BJ13" s="328">
        <v>0.5889122</v>
      </c>
      <c r="BK13" s="328">
        <v>-0.24875330000000001</v>
      </c>
      <c r="BL13" s="328">
        <v>-0.11522019999999999</v>
      </c>
      <c r="BM13" s="328">
        <v>-0.28478789999999998</v>
      </c>
      <c r="BN13" s="328">
        <v>-0.1052915</v>
      </c>
      <c r="BO13" s="328">
        <v>0.1078301</v>
      </c>
      <c r="BP13" s="328">
        <v>0.42225380000000001</v>
      </c>
      <c r="BQ13" s="328">
        <v>0.4014124</v>
      </c>
      <c r="BR13" s="328">
        <v>0.15388109999999999</v>
      </c>
      <c r="BS13" s="328">
        <v>-2.9673999999999999E-2</v>
      </c>
      <c r="BT13" s="328">
        <v>-0.13784940000000001</v>
      </c>
      <c r="BU13" s="328">
        <v>7.1434300000000006E-2</v>
      </c>
      <c r="BV13" s="328">
        <v>0.50119150000000001</v>
      </c>
    </row>
    <row r="14" spans="1:74" ht="11.1" customHeight="1" x14ac:dyDescent="0.2">
      <c r="A14" s="61" t="s">
        <v>670</v>
      </c>
      <c r="B14" s="175" t="s">
        <v>132</v>
      </c>
      <c r="C14" s="217">
        <v>0.20030190322999999</v>
      </c>
      <c r="D14" s="217">
        <v>0.25491657143000002</v>
      </c>
      <c r="E14" s="217">
        <v>8.2348225806E-2</v>
      </c>
      <c r="F14" s="217">
        <v>9.8517333333000001E-2</v>
      </c>
      <c r="G14" s="217">
        <v>0.14907258065000001</v>
      </c>
      <c r="H14" s="217">
        <v>0.105792</v>
      </c>
      <c r="I14" s="217">
        <v>0.39469719354999999</v>
      </c>
      <c r="J14" s="217">
        <v>0.33093341934999998</v>
      </c>
      <c r="K14" s="217">
        <v>0.26582</v>
      </c>
      <c r="L14" s="217">
        <v>7.7327741934999999E-2</v>
      </c>
      <c r="M14" s="217">
        <v>0.32667400000000002</v>
      </c>
      <c r="N14" s="217">
        <v>-6.0524516129000002E-3</v>
      </c>
      <c r="O14" s="217">
        <v>0.19708567741999999</v>
      </c>
      <c r="P14" s="217">
        <v>5.9209620689999999E-2</v>
      </c>
      <c r="Q14" s="217">
        <v>0.35023154838999998</v>
      </c>
      <c r="R14" s="217">
        <v>9.1805666667000005E-2</v>
      </c>
      <c r="S14" s="217">
        <v>5.1100193548000002E-2</v>
      </c>
      <c r="T14" s="217">
        <v>0.23165733332999999</v>
      </c>
      <c r="U14" s="217">
        <v>0.11864696774</v>
      </c>
      <c r="V14" s="217">
        <v>0.10278641935000001</v>
      </c>
      <c r="W14" s="217">
        <v>0.25886633332999998</v>
      </c>
      <c r="X14" s="217">
        <v>7.5930451612999994E-2</v>
      </c>
      <c r="Y14" s="217">
        <v>6.1561999999999999E-2</v>
      </c>
      <c r="Z14" s="217">
        <v>0.27972235484000002</v>
      </c>
      <c r="AA14" s="217">
        <v>4.4589709677000003E-2</v>
      </c>
      <c r="AB14" s="217">
        <v>0.25920528571000001</v>
      </c>
      <c r="AC14" s="217">
        <v>0.4072766129</v>
      </c>
      <c r="AD14" s="217">
        <v>-2.2712333333E-2</v>
      </c>
      <c r="AE14" s="217">
        <v>0.25120458065000001</v>
      </c>
      <c r="AF14" s="217">
        <v>0.47577033333000002</v>
      </c>
      <c r="AG14" s="217">
        <v>0.32621170968000002</v>
      </c>
      <c r="AH14" s="217">
        <v>0.19269638710000001</v>
      </c>
      <c r="AI14" s="217">
        <v>0.33339633333000002</v>
      </c>
      <c r="AJ14" s="217">
        <v>0.20830870968000001</v>
      </c>
      <c r="AK14" s="217">
        <v>0.312141</v>
      </c>
      <c r="AL14" s="217">
        <v>0.11051793548</v>
      </c>
      <c r="AM14" s="217">
        <v>0.28731580644999999</v>
      </c>
      <c r="AN14" s="217">
        <v>0.39180314286000001</v>
      </c>
      <c r="AO14" s="217">
        <v>0.16932067742000001</v>
      </c>
      <c r="AP14" s="217">
        <v>0.32408266667000002</v>
      </c>
      <c r="AQ14" s="217">
        <v>0.40887964516000003</v>
      </c>
      <c r="AR14" s="217">
        <v>9.8549333333000005E-2</v>
      </c>
      <c r="AS14" s="217">
        <v>6.7309999999999995E-2</v>
      </c>
      <c r="AT14" s="217">
        <v>0.28926961289999997</v>
      </c>
      <c r="AU14" s="217">
        <v>-4.6800000000000001E-3</v>
      </c>
      <c r="AV14" s="217">
        <v>9.6746290323E-2</v>
      </c>
      <c r="AW14" s="217">
        <v>0.27269966667000001</v>
      </c>
      <c r="AX14" s="217">
        <v>0.37590358065000001</v>
      </c>
      <c r="AY14" s="217">
        <v>0.48247483871000002</v>
      </c>
      <c r="AZ14" s="217">
        <v>0.34298028571</v>
      </c>
      <c r="BA14" s="217">
        <v>-0.19361383871000001</v>
      </c>
      <c r="BB14" s="217">
        <v>0.36464866667000001</v>
      </c>
      <c r="BC14" s="217">
        <v>0.26045216128999998</v>
      </c>
      <c r="BD14" s="217">
        <v>0.27721600000000002</v>
      </c>
      <c r="BE14" s="217">
        <v>0.29713306451999999</v>
      </c>
      <c r="BF14" s="217">
        <v>0.23584683871000001</v>
      </c>
      <c r="BG14" s="217">
        <v>0.22456056092000001</v>
      </c>
      <c r="BH14" s="217">
        <v>0.40905581538000002</v>
      </c>
      <c r="BI14" s="328">
        <v>0.14845630000000001</v>
      </c>
      <c r="BJ14" s="328">
        <v>0.1610231</v>
      </c>
      <c r="BK14" s="328">
        <v>0.20782120000000001</v>
      </c>
      <c r="BL14" s="328">
        <v>0.16917380000000001</v>
      </c>
      <c r="BM14" s="328">
        <v>0.19451199999999999</v>
      </c>
      <c r="BN14" s="328">
        <v>0.1207553</v>
      </c>
      <c r="BO14" s="328">
        <v>0.18702949999999999</v>
      </c>
      <c r="BP14" s="328">
        <v>0.24837329999999999</v>
      </c>
      <c r="BQ14" s="328">
        <v>0.22597410000000001</v>
      </c>
      <c r="BR14" s="328">
        <v>0.1963104</v>
      </c>
      <c r="BS14" s="328">
        <v>0.21405370000000001</v>
      </c>
      <c r="BT14" s="328">
        <v>0.14800189999999999</v>
      </c>
      <c r="BU14" s="328">
        <v>0.14845630000000001</v>
      </c>
      <c r="BV14" s="328">
        <v>0.1610231</v>
      </c>
    </row>
    <row r="15" spans="1:74" ht="11.1" customHeight="1" x14ac:dyDescent="0.2">
      <c r="A15" s="61" t="s">
        <v>671</v>
      </c>
      <c r="B15" s="175" t="s">
        <v>182</v>
      </c>
      <c r="C15" s="217">
        <v>14.422806</v>
      </c>
      <c r="D15" s="217">
        <v>13.676035000000001</v>
      </c>
      <c r="E15" s="217">
        <v>14.451225000000001</v>
      </c>
      <c r="F15" s="217">
        <v>14.230566</v>
      </c>
      <c r="G15" s="217">
        <v>14.717806</v>
      </c>
      <c r="H15" s="217">
        <v>15.294166000000001</v>
      </c>
      <c r="I15" s="217">
        <v>15.589387</v>
      </c>
      <c r="J15" s="217">
        <v>15.556096</v>
      </c>
      <c r="K15" s="217">
        <v>15.274933000000001</v>
      </c>
      <c r="L15" s="217">
        <v>14.569645</v>
      </c>
      <c r="M15" s="217">
        <v>14.960065999999999</v>
      </c>
      <c r="N15" s="217">
        <v>14.842257999999999</v>
      </c>
      <c r="O15" s="217">
        <v>14.374064000000001</v>
      </c>
      <c r="P15" s="217">
        <v>14.615379000000001</v>
      </c>
      <c r="Q15" s="217">
        <v>14.476290000000001</v>
      </c>
      <c r="R15" s="217">
        <v>14.609432999999999</v>
      </c>
      <c r="S15" s="217">
        <v>15.096677</v>
      </c>
      <c r="T15" s="217">
        <v>15.636533</v>
      </c>
      <c r="U15" s="217">
        <v>15.665290000000001</v>
      </c>
      <c r="V15" s="217">
        <v>15.324579999999999</v>
      </c>
      <c r="W15" s="217">
        <v>14.910133</v>
      </c>
      <c r="X15" s="217">
        <v>14.843451</v>
      </c>
      <c r="Y15" s="217">
        <v>15.0853</v>
      </c>
      <c r="Z15" s="217">
        <v>15.330225</v>
      </c>
      <c r="AA15" s="217">
        <v>14.567225000000001</v>
      </c>
      <c r="AB15" s="217">
        <v>14.230357</v>
      </c>
      <c r="AC15" s="217">
        <v>14.702612</v>
      </c>
      <c r="AD15" s="217">
        <v>14.864433</v>
      </c>
      <c r="AE15" s="217">
        <v>15.304838</v>
      </c>
      <c r="AF15" s="217">
        <v>15.833033</v>
      </c>
      <c r="AG15" s="217">
        <v>16.041677</v>
      </c>
      <c r="AH15" s="217">
        <v>15.793193</v>
      </c>
      <c r="AI15" s="217">
        <v>15.6358</v>
      </c>
      <c r="AJ15" s="217">
        <v>14.991129000000001</v>
      </c>
      <c r="AK15" s="217">
        <v>15.632966</v>
      </c>
      <c r="AL15" s="217">
        <v>16.069289999999999</v>
      </c>
      <c r="AM15" s="217">
        <v>15.311064</v>
      </c>
      <c r="AN15" s="217">
        <v>15.127571</v>
      </c>
      <c r="AO15" s="217">
        <v>15.115741</v>
      </c>
      <c r="AP15" s="217">
        <v>15.864133000000001</v>
      </c>
      <c r="AQ15" s="217">
        <v>15.945548</v>
      </c>
      <c r="AR15" s="217">
        <v>15.817299999999999</v>
      </c>
      <c r="AS15" s="217">
        <v>16.534451000000001</v>
      </c>
      <c r="AT15" s="217">
        <v>16.460353999999999</v>
      </c>
      <c r="AU15" s="217">
        <v>16.073499999999999</v>
      </c>
      <c r="AV15" s="217">
        <v>15.361032</v>
      </c>
      <c r="AW15" s="217">
        <v>16.043433</v>
      </c>
      <c r="AX15" s="217">
        <v>16.469031999999999</v>
      </c>
      <c r="AY15" s="217">
        <v>15.492806</v>
      </c>
      <c r="AZ15" s="217">
        <v>15.414427999999999</v>
      </c>
      <c r="BA15" s="217">
        <v>15.657482999999999</v>
      </c>
      <c r="BB15" s="217">
        <v>16.2989</v>
      </c>
      <c r="BC15" s="217">
        <v>16.435451</v>
      </c>
      <c r="BD15" s="217">
        <v>16.694732999999999</v>
      </c>
      <c r="BE15" s="217">
        <v>16.884160999999999</v>
      </c>
      <c r="BF15" s="217">
        <v>16.661515999999999</v>
      </c>
      <c r="BG15" s="217">
        <v>16.081</v>
      </c>
      <c r="BH15" s="217">
        <v>15.470466452</v>
      </c>
      <c r="BI15" s="328">
        <v>15.825839999999999</v>
      </c>
      <c r="BJ15" s="328">
        <v>16.200559999999999</v>
      </c>
      <c r="BK15" s="328">
        <v>15.482089999999999</v>
      </c>
      <c r="BL15" s="328">
        <v>15.259499999999999</v>
      </c>
      <c r="BM15" s="328">
        <v>15.68422</v>
      </c>
      <c r="BN15" s="328">
        <v>16.161169999999998</v>
      </c>
      <c r="BO15" s="328">
        <v>16.522469999999998</v>
      </c>
      <c r="BP15" s="328">
        <v>16.750070000000001</v>
      </c>
      <c r="BQ15" s="328">
        <v>17.010480000000001</v>
      </c>
      <c r="BR15" s="328">
        <v>16.63289</v>
      </c>
      <c r="BS15" s="328">
        <v>16.25949</v>
      </c>
      <c r="BT15" s="328">
        <v>15.55165</v>
      </c>
      <c r="BU15" s="328">
        <v>15.88495</v>
      </c>
      <c r="BV15" s="328">
        <v>16.183199999999999</v>
      </c>
    </row>
    <row r="16" spans="1:74" ht="11.1" customHeight="1" x14ac:dyDescent="0.2">
      <c r="A16" s="57"/>
      <c r="B16" s="44" t="s">
        <v>978</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408"/>
      <c r="BJ16" s="408"/>
      <c r="BK16" s="408"/>
      <c r="BL16" s="408"/>
      <c r="BM16" s="408"/>
      <c r="BN16" s="408"/>
      <c r="BO16" s="408"/>
      <c r="BP16" s="408"/>
      <c r="BQ16" s="408"/>
      <c r="BR16" s="408"/>
      <c r="BS16" s="408"/>
      <c r="BT16" s="408"/>
      <c r="BU16" s="408"/>
      <c r="BV16" s="408"/>
    </row>
    <row r="17" spans="1:74" ht="11.1" customHeight="1" x14ac:dyDescent="0.2">
      <c r="A17" s="61" t="s">
        <v>673</v>
      </c>
      <c r="B17" s="175" t="s">
        <v>557</v>
      </c>
      <c r="C17" s="217">
        <v>1.019223</v>
      </c>
      <c r="D17" s="217">
        <v>0.95410099999999998</v>
      </c>
      <c r="E17" s="217">
        <v>1.019449</v>
      </c>
      <c r="F17" s="217">
        <v>1.0132969999999999</v>
      </c>
      <c r="G17" s="217">
        <v>1.084803</v>
      </c>
      <c r="H17" s="217">
        <v>1.1059969999999999</v>
      </c>
      <c r="I17" s="217">
        <v>1.122384</v>
      </c>
      <c r="J17" s="217">
        <v>1.133157</v>
      </c>
      <c r="K17" s="217">
        <v>1.1228940000000001</v>
      </c>
      <c r="L17" s="217">
        <v>1.0838650000000001</v>
      </c>
      <c r="M17" s="217">
        <v>1.1130660000000001</v>
      </c>
      <c r="N17" s="217">
        <v>1.134091</v>
      </c>
      <c r="O17" s="217">
        <v>1.0534479999999999</v>
      </c>
      <c r="P17" s="217">
        <v>1.064238</v>
      </c>
      <c r="Q17" s="217">
        <v>1.07419</v>
      </c>
      <c r="R17" s="217">
        <v>1.026632</v>
      </c>
      <c r="S17" s="217">
        <v>1.0893820000000001</v>
      </c>
      <c r="T17" s="217">
        <v>1.099629</v>
      </c>
      <c r="U17" s="217">
        <v>1.06548</v>
      </c>
      <c r="V17" s="217">
        <v>1.0451900000000001</v>
      </c>
      <c r="W17" s="217">
        <v>1.001064</v>
      </c>
      <c r="X17" s="217">
        <v>1.005898</v>
      </c>
      <c r="Y17" s="217">
        <v>1.0320640000000001</v>
      </c>
      <c r="Z17" s="217">
        <v>1.1524779999999999</v>
      </c>
      <c r="AA17" s="217">
        <v>1.0608029999999999</v>
      </c>
      <c r="AB17" s="217">
        <v>0.966283</v>
      </c>
      <c r="AC17" s="217">
        <v>1.0118339999999999</v>
      </c>
      <c r="AD17" s="217">
        <v>1.0929009999999999</v>
      </c>
      <c r="AE17" s="217">
        <v>1.03948</v>
      </c>
      <c r="AF17" s="217">
        <v>1.0871310000000001</v>
      </c>
      <c r="AG17" s="217">
        <v>1.131902</v>
      </c>
      <c r="AH17" s="217">
        <v>1.114933</v>
      </c>
      <c r="AI17" s="217">
        <v>1.135928</v>
      </c>
      <c r="AJ17" s="217">
        <v>1.0848340000000001</v>
      </c>
      <c r="AK17" s="217">
        <v>1.126263</v>
      </c>
      <c r="AL17" s="217">
        <v>1.1790929999999999</v>
      </c>
      <c r="AM17" s="217">
        <v>1.107288</v>
      </c>
      <c r="AN17" s="217">
        <v>1.064354</v>
      </c>
      <c r="AO17" s="217">
        <v>0.99148099999999995</v>
      </c>
      <c r="AP17" s="217">
        <v>1.0779650000000001</v>
      </c>
      <c r="AQ17" s="217">
        <v>1.0128980000000001</v>
      </c>
      <c r="AR17" s="217">
        <v>1.121499</v>
      </c>
      <c r="AS17" s="217">
        <v>1.1071880000000001</v>
      </c>
      <c r="AT17" s="217">
        <v>1.1626719999999999</v>
      </c>
      <c r="AU17" s="217">
        <v>1.0154289999999999</v>
      </c>
      <c r="AV17" s="217">
        <v>1.028383</v>
      </c>
      <c r="AW17" s="217">
        <v>1.1776960000000001</v>
      </c>
      <c r="AX17" s="217">
        <v>1.0999989999999999</v>
      </c>
      <c r="AY17" s="217">
        <v>1.023028</v>
      </c>
      <c r="AZ17" s="217">
        <v>0.95488899999999999</v>
      </c>
      <c r="BA17" s="217">
        <v>0.99851199999999996</v>
      </c>
      <c r="BB17" s="217">
        <v>1.0420640000000001</v>
      </c>
      <c r="BC17" s="217">
        <v>1.0412539999999999</v>
      </c>
      <c r="BD17" s="217">
        <v>0.98986499999999999</v>
      </c>
      <c r="BE17" s="217">
        <v>1.0526789999999999</v>
      </c>
      <c r="BF17" s="217">
        <v>1.1635800000000001</v>
      </c>
      <c r="BG17" s="217">
        <v>1.074702</v>
      </c>
      <c r="BH17" s="217">
        <v>1.035131</v>
      </c>
      <c r="BI17" s="328">
        <v>1.082972</v>
      </c>
      <c r="BJ17" s="328">
        <v>1.1253759999999999</v>
      </c>
      <c r="BK17" s="328">
        <v>1.0543910000000001</v>
      </c>
      <c r="BL17" s="328">
        <v>1.0392520000000001</v>
      </c>
      <c r="BM17" s="328">
        <v>1.042044</v>
      </c>
      <c r="BN17" s="328">
        <v>1.052988</v>
      </c>
      <c r="BO17" s="328">
        <v>1.0739030000000001</v>
      </c>
      <c r="BP17" s="328">
        <v>1.08558</v>
      </c>
      <c r="BQ17" s="328">
        <v>1.104563</v>
      </c>
      <c r="BR17" s="328">
        <v>1.105766</v>
      </c>
      <c r="BS17" s="328">
        <v>1.0826309999999999</v>
      </c>
      <c r="BT17" s="328">
        <v>1.046287</v>
      </c>
      <c r="BU17" s="328">
        <v>1.0831249999999999</v>
      </c>
      <c r="BV17" s="328">
        <v>1.1258189999999999</v>
      </c>
    </row>
    <row r="18" spans="1:74" ht="11.1" customHeight="1" x14ac:dyDescent="0.2">
      <c r="A18" s="61" t="s">
        <v>672</v>
      </c>
      <c r="B18" s="175" t="s">
        <v>1178</v>
      </c>
      <c r="C18" s="217">
        <v>2.1144829999999999</v>
      </c>
      <c r="D18" s="217">
        <v>2.0085709999999999</v>
      </c>
      <c r="E18" s="217">
        <v>2.1945800000000002</v>
      </c>
      <c r="F18" s="217">
        <v>2.1864659999999998</v>
      </c>
      <c r="G18" s="217">
        <v>2.2336450000000001</v>
      </c>
      <c r="H18" s="217">
        <v>2.1879330000000001</v>
      </c>
      <c r="I18" s="217">
        <v>2.2062580000000001</v>
      </c>
      <c r="J18" s="217">
        <v>2.227322</v>
      </c>
      <c r="K18" s="217">
        <v>2.170566</v>
      </c>
      <c r="L18" s="217">
        <v>2.3130959999999998</v>
      </c>
      <c r="M18" s="217">
        <v>2.3730660000000001</v>
      </c>
      <c r="N18" s="217">
        <v>2.3584830000000001</v>
      </c>
      <c r="O18" s="217">
        <v>2.3840319999999999</v>
      </c>
      <c r="P18" s="217">
        <v>2.4006889999999999</v>
      </c>
      <c r="Q18" s="217">
        <v>2.3848699999999998</v>
      </c>
      <c r="R18" s="217">
        <v>2.3788320000000001</v>
      </c>
      <c r="S18" s="217">
        <v>2.393386</v>
      </c>
      <c r="T18" s="217">
        <v>2.3380990000000001</v>
      </c>
      <c r="U18" s="217">
        <v>2.3265799999999999</v>
      </c>
      <c r="V18" s="217">
        <v>2.3709669999999998</v>
      </c>
      <c r="W18" s="217">
        <v>2.4619330000000001</v>
      </c>
      <c r="X18" s="217">
        <v>2.5067729999999999</v>
      </c>
      <c r="Y18" s="217">
        <v>2.535933</v>
      </c>
      <c r="Z18" s="217">
        <v>2.4153859999999998</v>
      </c>
      <c r="AA18" s="217">
        <v>2.3787410000000002</v>
      </c>
      <c r="AB18" s="217">
        <v>2.4896769999999999</v>
      </c>
      <c r="AC18" s="217">
        <v>2.4845480000000002</v>
      </c>
      <c r="AD18" s="217">
        <v>2.5131990000000002</v>
      </c>
      <c r="AE18" s="217">
        <v>2.5563539999999998</v>
      </c>
      <c r="AF18" s="217">
        <v>2.541566</v>
      </c>
      <c r="AG18" s="217">
        <v>2.6183860000000001</v>
      </c>
      <c r="AH18" s="217">
        <v>2.715096</v>
      </c>
      <c r="AI18" s="217">
        <v>2.791166</v>
      </c>
      <c r="AJ18" s="217">
        <v>2.766451</v>
      </c>
      <c r="AK18" s="217">
        <v>2.746899</v>
      </c>
      <c r="AL18" s="217">
        <v>2.6598060000000001</v>
      </c>
      <c r="AM18" s="217">
        <v>2.6954829999999999</v>
      </c>
      <c r="AN18" s="217">
        <v>2.710178</v>
      </c>
      <c r="AO18" s="217">
        <v>2.829418</v>
      </c>
      <c r="AP18" s="217">
        <v>2.9502000000000002</v>
      </c>
      <c r="AQ18" s="217">
        <v>2.9555479999999998</v>
      </c>
      <c r="AR18" s="217">
        <v>3.094033</v>
      </c>
      <c r="AS18" s="217">
        <v>3.114805</v>
      </c>
      <c r="AT18" s="217">
        <v>3.1418379999999999</v>
      </c>
      <c r="AU18" s="217">
        <v>3.194766</v>
      </c>
      <c r="AV18" s="217">
        <v>3.1963219999999999</v>
      </c>
      <c r="AW18" s="217">
        <v>3.1153330000000001</v>
      </c>
      <c r="AX18" s="217">
        <v>3.1563539999999999</v>
      </c>
      <c r="AY18" s="217">
        <v>2.9803220000000001</v>
      </c>
      <c r="AZ18" s="217">
        <v>3.0996060000000001</v>
      </c>
      <c r="BA18" s="217">
        <v>3.181289</v>
      </c>
      <c r="BB18" s="217">
        <v>3.3134329999999999</v>
      </c>
      <c r="BC18" s="217">
        <v>3.2485789999999999</v>
      </c>
      <c r="BD18" s="217">
        <v>3.259366</v>
      </c>
      <c r="BE18" s="217">
        <v>3.2841610000000001</v>
      </c>
      <c r="BF18" s="217">
        <v>3.3187099999999998</v>
      </c>
      <c r="BG18" s="217">
        <v>3.3853296018000001</v>
      </c>
      <c r="BH18" s="217">
        <v>3.4227271264999999</v>
      </c>
      <c r="BI18" s="328">
        <v>3.458958</v>
      </c>
      <c r="BJ18" s="328">
        <v>3.3863650000000001</v>
      </c>
      <c r="BK18" s="328">
        <v>3.357882</v>
      </c>
      <c r="BL18" s="328">
        <v>3.3965580000000002</v>
      </c>
      <c r="BM18" s="328">
        <v>3.471336</v>
      </c>
      <c r="BN18" s="328">
        <v>3.5001959999999999</v>
      </c>
      <c r="BO18" s="328">
        <v>3.510672</v>
      </c>
      <c r="BP18" s="328">
        <v>3.5170140000000001</v>
      </c>
      <c r="BQ18" s="328">
        <v>3.5771959999999998</v>
      </c>
      <c r="BR18" s="328">
        <v>3.6376520000000001</v>
      </c>
      <c r="BS18" s="328">
        <v>3.6462219999999999</v>
      </c>
      <c r="BT18" s="328">
        <v>3.7070449999999999</v>
      </c>
      <c r="BU18" s="328">
        <v>3.6725819999999998</v>
      </c>
      <c r="BV18" s="328">
        <v>3.7057310000000001</v>
      </c>
    </row>
    <row r="19" spans="1:74" ht="11.1" customHeight="1" x14ac:dyDescent="0.2">
      <c r="A19" s="61" t="s">
        <v>1144</v>
      </c>
      <c r="B19" s="175" t="s">
        <v>1145</v>
      </c>
      <c r="C19" s="217">
        <v>0.98183100000000001</v>
      </c>
      <c r="D19" s="217">
        <v>0.97165999999999997</v>
      </c>
      <c r="E19" s="217">
        <v>1.0007349999999999</v>
      </c>
      <c r="F19" s="217">
        <v>0.99442299999999995</v>
      </c>
      <c r="G19" s="217">
        <v>0.991483</v>
      </c>
      <c r="H19" s="217">
        <v>1.0140290000000001</v>
      </c>
      <c r="I19" s="217">
        <v>1.0030589999999999</v>
      </c>
      <c r="J19" s="217">
        <v>1.026885</v>
      </c>
      <c r="K19" s="217">
        <v>1.01081</v>
      </c>
      <c r="L19" s="217">
        <v>1.0227459999999999</v>
      </c>
      <c r="M19" s="217">
        <v>1.0761989999999999</v>
      </c>
      <c r="N19" s="217">
        <v>1.0851519999999999</v>
      </c>
      <c r="O19" s="217">
        <v>1.021808</v>
      </c>
      <c r="P19" s="217">
        <v>1.0131570000000001</v>
      </c>
      <c r="Q19" s="217">
        <v>0.99024400000000001</v>
      </c>
      <c r="R19" s="217">
        <v>1.0012920000000001</v>
      </c>
      <c r="S19" s="217">
        <v>1.0154449999999999</v>
      </c>
      <c r="T19" s="217">
        <v>1.0018050000000001</v>
      </c>
      <c r="U19" s="217">
        <v>0.92734099999999997</v>
      </c>
      <c r="V19" s="217">
        <v>0.95339600000000002</v>
      </c>
      <c r="W19" s="217">
        <v>0.919095</v>
      </c>
      <c r="X19" s="217">
        <v>0.90036799999999995</v>
      </c>
      <c r="Y19" s="217">
        <v>0.91288599999999998</v>
      </c>
      <c r="Z19" s="217">
        <v>0.90369299999999997</v>
      </c>
      <c r="AA19" s="217">
        <v>0.89124400000000004</v>
      </c>
      <c r="AB19" s="217">
        <v>0.90458000000000005</v>
      </c>
      <c r="AC19" s="217">
        <v>0.94930599999999998</v>
      </c>
      <c r="AD19" s="217">
        <v>0.97013400000000005</v>
      </c>
      <c r="AE19" s="217">
        <v>1.009749</v>
      </c>
      <c r="AF19" s="217">
        <v>1.031541</v>
      </c>
      <c r="AG19" s="217">
        <v>1.0189029999999999</v>
      </c>
      <c r="AH19" s="217">
        <v>1.0019400000000001</v>
      </c>
      <c r="AI19" s="217">
        <v>0.99647799999999997</v>
      </c>
      <c r="AJ19" s="217">
        <v>1.050038</v>
      </c>
      <c r="AK19" s="217">
        <v>1.0820510000000001</v>
      </c>
      <c r="AL19" s="217">
        <v>1.1012470000000001</v>
      </c>
      <c r="AM19" s="217">
        <v>1.0002610000000001</v>
      </c>
      <c r="AN19" s="217">
        <v>0.99921499999999996</v>
      </c>
      <c r="AO19" s="217">
        <v>1.024624</v>
      </c>
      <c r="AP19" s="217">
        <v>1.038589</v>
      </c>
      <c r="AQ19" s="217">
        <v>1.055396</v>
      </c>
      <c r="AR19" s="217">
        <v>1.0887180000000001</v>
      </c>
      <c r="AS19" s="217">
        <v>1.085769</v>
      </c>
      <c r="AT19" s="217">
        <v>1.048373</v>
      </c>
      <c r="AU19" s="217">
        <v>1.0567059999999999</v>
      </c>
      <c r="AV19" s="217">
        <v>1.0411379999999999</v>
      </c>
      <c r="AW19" s="217">
        <v>1.0571809999999999</v>
      </c>
      <c r="AX19" s="217">
        <v>1.1324650000000001</v>
      </c>
      <c r="AY19" s="217">
        <v>1.0527420000000001</v>
      </c>
      <c r="AZ19" s="217">
        <v>1.0445279999999999</v>
      </c>
      <c r="BA19" s="217">
        <v>1.049733</v>
      </c>
      <c r="BB19" s="217">
        <v>1.062322</v>
      </c>
      <c r="BC19" s="217">
        <v>1.1028089999999999</v>
      </c>
      <c r="BD19" s="217">
        <v>1.1436120000000001</v>
      </c>
      <c r="BE19" s="217">
        <v>1.120201</v>
      </c>
      <c r="BF19" s="217">
        <v>1.0946370000000001</v>
      </c>
      <c r="BG19" s="217">
        <v>1.0784375333</v>
      </c>
      <c r="BH19" s="217">
        <v>1.0914174935000001</v>
      </c>
      <c r="BI19" s="328">
        <v>1.0825229999999999</v>
      </c>
      <c r="BJ19" s="328">
        <v>1.094133</v>
      </c>
      <c r="BK19" s="328">
        <v>1.108314</v>
      </c>
      <c r="BL19" s="328">
        <v>1.0637080000000001</v>
      </c>
      <c r="BM19" s="328">
        <v>1.0901339999999999</v>
      </c>
      <c r="BN19" s="328">
        <v>1.066222</v>
      </c>
      <c r="BO19" s="328">
        <v>1.0872139999999999</v>
      </c>
      <c r="BP19" s="328">
        <v>1.0775049999999999</v>
      </c>
      <c r="BQ19" s="328">
        <v>1.099612</v>
      </c>
      <c r="BR19" s="328">
        <v>1.094598</v>
      </c>
      <c r="BS19" s="328">
        <v>1.0768949999999999</v>
      </c>
      <c r="BT19" s="328">
        <v>1.0552010000000001</v>
      </c>
      <c r="BU19" s="328">
        <v>1.0818140000000001</v>
      </c>
      <c r="BV19" s="328">
        <v>1.0812919999999999</v>
      </c>
    </row>
    <row r="20" spans="1:74" ht="11.1" customHeight="1" x14ac:dyDescent="0.2">
      <c r="A20" s="61" t="s">
        <v>1028</v>
      </c>
      <c r="B20" s="175" t="s">
        <v>121</v>
      </c>
      <c r="C20" s="217">
        <v>0.91829000000000005</v>
      </c>
      <c r="D20" s="217">
        <v>0.90357100000000001</v>
      </c>
      <c r="E20" s="217">
        <v>0.90896699999999997</v>
      </c>
      <c r="F20" s="217">
        <v>0.88460000000000005</v>
      </c>
      <c r="G20" s="217">
        <v>0.89419300000000002</v>
      </c>
      <c r="H20" s="217">
        <v>0.90746599999999999</v>
      </c>
      <c r="I20" s="217">
        <v>0.88841899999999996</v>
      </c>
      <c r="J20" s="217">
        <v>0.902451</v>
      </c>
      <c r="K20" s="217">
        <v>0.886266</v>
      </c>
      <c r="L20" s="217">
        <v>0.90364500000000003</v>
      </c>
      <c r="M20" s="217">
        <v>0.94610000000000005</v>
      </c>
      <c r="N20" s="217">
        <v>0.95864499999999997</v>
      </c>
      <c r="O20" s="217">
        <v>0.93670900000000001</v>
      </c>
      <c r="P20" s="217">
        <v>0.91886199999999996</v>
      </c>
      <c r="Q20" s="217">
        <v>0.88864500000000002</v>
      </c>
      <c r="R20" s="217">
        <v>0.87819999999999998</v>
      </c>
      <c r="S20" s="217">
        <v>0.89083800000000002</v>
      </c>
      <c r="T20" s="217">
        <v>0.88376600000000005</v>
      </c>
      <c r="U20" s="217">
        <v>0.81406400000000001</v>
      </c>
      <c r="V20" s="217">
        <v>0.84167700000000001</v>
      </c>
      <c r="W20" s="217">
        <v>0.81253299999999995</v>
      </c>
      <c r="X20" s="217">
        <v>0.80567699999999998</v>
      </c>
      <c r="Y20" s="217">
        <v>0.82479999999999998</v>
      </c>
      <c r="Z20" s="217">
        <v>0.82522499999999999</v>
      </c>
      <c r="AA20" s="217">
        <v>0.79928999999999994</v>
      </c>
      <c r="AB20" s="217">
        <v>0.80335699999999999</v>
      </c>
      <c r="AC20" s="217">
        <v>0.82645100000000005</v>
      </c>
      <c r="AD20" s="217">
        <v>0.85336599999999996</v>
      </c>
      <c r="AE20" s="217">
        <v>0.87732200000000005</v>
      </c>
      <c r="AF20" s="217">
        <v>0.890733</v>
      </c>
      <c r="AG20" s="217">
        <v>0.868483</v>
      </c>
      <c r="AH20" s="217">
        <v>0.84770900000000005</v>
      </c>
      <c r="AI20" s="217">
        <v>0.85213300000000003</v>
      </c>
      <c r="AJ20" s="217">
        <v>0.90306399999999998</v>
      </c>
      <c r="AK20" s="217">
        <v>0.93049999999999999</v>
      </c>
      <c r="AL20" s="217">
        <v>0.94854799999999995</v>
      </c>
      <c r="AM20" s="217">
        <v>0.90948300000000004</v>
      </c>
      <c r="AN20" s="217">
        <v>0.90246400000000004</v>
      </c>
      <c r="AO20" s="217">
        <v>0.90709600000000001</v>
      </c>
      <c r="AP20" s="217">
        <v>0.92443299999999995</v>
      </c>
      <c r="AQ20" s="217">
        <v>0.931871</v>
      </c>
      <c r="AR20" s="217">
        <v>0.95430000000000004</v>
      </c>
      <c r="AS20" s="217">
        <v>0.94880600000000004</v>
      </c>
      <c r="AT20" s="217">
        <v>0.92467699999999997</v>
      </c>
      <c r="AU20" s="217">
        <v>0.92689999999999995</v>
      </c>
      <c r="AV20" s="217">
        <v>0.92400000000000004</v>
      </c>
      <c r="AW20" s="217">
        <v>0.95293300000000003</v>
      </c>
      <c r="AX20" s="217">
        <v>0.99454799999999999</v>
      </c>
      <c r="AY20" s="217">
        <v>0.95983799999999997</v>
      </c>
      <c r="AZ20" s="217">
        <v>0.95671399999999995</v>
      </c>
      <c r="BA20" s="217">
        <v>0.95125800000000005</v>
      </c>
      <c r="BB20" s="217">
        <v>0.93033299999999997</v>
      </c>
      <c r="BC20" s="217">
        <v>0.95696700000000001</v>
      </c>
      <c r="BD20" s="217">
        <v>0.98946599999999996</v>
      </c>
      <c r="BE20" s="217">
        <v>0.97599999999999998</v>
      </c>
      <c r="BF20" s="217">
        <v>0.95551600000000003</v>
      </c>
      <c r="BG20" s="217">
        <v>0.93893333332999995</v>
      </c>
      <c r="BH20" s="217">
        <v>0.95120699355000005</v>
      </c>
      <c r="BI20" s="328">
        <v>0.94010579999999999</v>
      </c>
      <c r="BJ20" s="328">
        <v>0.95839249999999998</v>
      </c>
      <c r="BK20" s="328">
        <v>0.98666359999999997</v>
      </c>
      <c r="BL20" s="328">
        <v>0.94228350000000005</v>
      </c>
      <c r="BM20" s="328">
        <v>0.96571240000000003</v>
      </c>
      <c r="BN20" s="328">
        <v>0.94128060000000002</v>
      </c>
      <c r="BO20" s="328">
        <v>0.9588103</v>
      </c>
      <c r="BP20" s="328">
        <v>0.94646859999999999</v>
      </c>
      <c r="BQ20" s="328">
        <v>0.96659249999999997</v>
      </c>
      <c r="BR20" s="328">
        <v>0.96264349999999999</v>
      </c>
      <c r="BS20" s="328">
        <v>0.94214359999999997</v>
      </c>
      <c r="BT20" s="328">
        <v>0.9223749</v>
      </c>
      <c r="BU20" s="328">
        <v>0.94709650000000001</v>
      </c>
      <c r="BV20" s="328">
        <v>0.95253239999999995</v>
      </c>
    </row>
    <row r="21" spans="1:74" ht="11.1" customHeight="1" x14ac:dyDescent="0.2">
      <c r="A21" s="61" t="s">
        <v>1146</v>
      </c>
      <c r="B21" s="175" t="s">
        <v>1147</v>
      </c>
      <c r="C21" s="217">
        <v>0.17852829032</v>
      </c>
      <c r="D21" s="217">
        <v>0.15738614285999999</v>
      </c>
      <c r="E21" s="217">
        <v>0.17455229032</v>
      </c>
      <c r="F21" s="217">
        <v>0.18160100000000001</v>
      </c>
      <c r="G21" s="217">
        <v>0.16853609677</v>
      </c>
      <c r="H21" s="217">
        <v>0.16813866666999999</v>
      </c>
      <c r="I21" s="217">
        <v>0.15872087097000001</v>
      </c>
      <c r="J21" s="217">
        <v>0.19304451613000001</v>
      </c>
      <c r="K21" s="217">
        <v>0.17269833333000001</v>
      </c>
      <c r="L21" s="217">
        <v>0.17618087096999999</v>
      </c>
      <c r="M21" s="217">
        <v>0.18526033333</v>
      </c>
      <c r="N21" s="217">
        <v>0.19721116128999999</v>
      </c>
      <c r="O21" s="217">
        <v>0.19235516128999999</v>
      </c>
      <c r="P21" s="217">
        <v>0.19121813793</v>
      </c>
      <c r="Q21" s="217">
        <v>0.17023148387000001</v>
      </c>
      <c r="R21" s="217">
        <v>0.16203866667</v>
      </c>
      <c r="S21" s="217">
        <v>0.19426754838999999</v>
      </c>
      <c r="T21" s="217">
        <v>0.19642466667</v>
      </c>
      <c r="U21" s="217">
        <v>0.19408145161000001</v>
      </c>
      <c r="V21" s="217">
        <v>0.1971</v>
      </c>
      <c r="W21" s="217">
        <v>0.21461333332999999</v>
      </c>
      <c r="X21" s="217">
        <v>0.18804716128999999</v>
      </c>
      <c r="Y21" s="217">
        <v>0.201849</v>
      </c>
      <c r="Z21" s="217">
        <v>0.19750409677</v>
      </c>
      <c r="AA21" s="217">
        <v>0.18706338710000001</v>
      </c>
      <c r="AB21" s="217">
        <v>0.18373371428999999</v>
      </c>
      <c r="AC21" s="217">
        <v>0.18606909677</v>
      </c>
      <c r="AD21" s="217">
        <v>0.21382033333</v>
      </c>
      <c r="AE21" s="217">
        <v>0.20962322581000001</v>
      </c>
      <c r="AF21" s="217">
        <v>0.19007166667</v>
      </c>
      <c r="AG21" s="217">
        <v>0.22227080645</v>
      </c>
      <c r="AH21" s="217">
        <v>0.23579154838999999</v>
      </c>
      <c r="AI21" s="217">
        <v>0.21546799999999999</v>
      </c>
      <c r="AJ21" s="217">
        <v>0.21167612902999999</v>
      </c>
      <c r="AK21" s="217">
        <v>0.21961733333</v>
      </c>
      <c r="AL21" s="217">
        <v>0.21815451613</v>
      </c>
      <c r="AM21" s="217">
        <v>0.20629612903</v>
      </c>
      <c r="AN21" s="217">
        <v>0.19332514285999999</v>
      </c>
      <c r="AO21" s="217">
        <v>0.20402351613</v>
      </c>
      <c r="AP21" s="217">
        <v>0.22350400000000001</v>
      </c>
      <c r="AQ21" s="217">
        <v>0.21994054838999999</v>
      </c>
      <c r="AR21" s="217">
        <v>0.23743</v>
      </c>
      <c r="AS21" s="217">
        <v>0.22543238709999999</v>
      </c>
      <c r="AT21" s="217">
        <v>0.21519503226</v>
      </c>
      <c r="AU21" s="217">
        <v>0.21179999999999999</v>
      </c>
      <c r="AV21" s="217">
        <v>0.22620477419000001</v>
      </c>
      <c r="AW21" s="217">
        <v>0.24238933333000001</v>
      </c>
      <c r="AX21" s="217">
        <v>0.24140622581000001</v>
      </c>
      <c r="AY21" s="217">
        <v>0.19209916128999999</v>
      </c>
      <c r="AZ21" s="217">
        <v>0.19871257143000001</v>
      </c>
      <c r="BA21" s="217">
        <v>0.19796067742000001</v>
      </c>
      <c r="BB21" s="217">
        <v>0.192576</v>
      </c>
      <c r="BC21" s="217">
        <v>0.21970500000000001</v>
      </c>
      <c r="BD21" s="217">
        <v>0.21132333333</v>
      </c>
      <c r="BE21" s="217">
        <v>0.22783483870999999</v>
      </c>
      <c r="BF21" s="217">
        <v>0.20079364516000001</v>
      </c>
      <c r="BG21" s="217">
        <v>0.21508730000000001</v>
      </c>
      <c r="BH21" s="217">
        <v>0.21276980000000001</v>
      </c>
      <c r="BI21" s="328">
        <v>0.22299959999999999</v>
      </c>
      <c r="BJ21" s="328">
        <v>0.2275652</v>
      </c>
      <c r="BK21" s="328">
        <v>0.2139529</v>
      </c>
      <c r="BL21" s="328">
        <v>0.2085651</v>
      </c>
      <c r="BM21" s="328">
        <v>0.2136255</v>
      </c>
      <c r="BN21" s="328">
        <v>0.2225925</v>
      </c>
      <c r="BO21" s="328">
        <v>0.224831</v>
      </c>
      <c r="BP21" s="328">
        <v>0.22812109999999999</v>
      </c>
      <c r="BQ21" s="328">
        <v>0.23062650000000001</v>
      </c>
      <c r="BR21" s="328">
        <v>0.22770399999999999</v>
      </c>
      <c r="BS21" s="328">
        <v>0.22530030000000001</v>
      </c>
      <c r="BT21" s="328">
        <v>0.22332879999999999</v>
      </c>
      <c r="BU21" s="328">
        <v>0.23377529999999999</v>
      </c>
      <c r="BV21" s="328">
        <v>0.23781060000000001</v>
      </c>
    </row>
    <row r="22" spans="1:74" ht="11.1" customHeight="1" x14ac:dyDescent="0.2">
      <c r="A22" s="61" t="s">
        <v>674</v>
      </c>
      <c r="B22" s="175" t="s">
        <v>133</v>
      </c>
      <c r="C22" s="217">
        <v>0.30344500000000002</v>
      </c>
      <c r="D22" s="217">
        <v>-0.114218</v>
      </c>
      <c r="E22" s="217">
        <v>-0.124524</v>
      </c>
      <c r="F22" s="217">
        <v>-0.12367499999999999</v>
      </c>
      <c r="G22" s="217">
        <v>4.9168999999999997E-2</v>
      </c>
      <c r="H22" s="217">
        <v>-0.109627</v>
      </c>
      <c r="I22" s="217">
        <v>-0.57151799999999997</v>
      </c>
      <c r="J22" s="217">
        <v>-0.74335600000000002</v>
      </c>
      <c r="K22" s="217">
        <v>-0.82670500000000002</v>
      </c>
      <c r="L22" s="217">
        <v>-0.95881499999999997</v>
      </c>
      <c r="M22" s="217">
        <v>-0.66247800000000001</v>
      </c>
      <c r="N22" s="217">
        <v>-1.342449</v>
      </c>
      <c r="O22" s="217">
        <v>-0.408555</v>
      </c>
      <c r="P22" s="217">
        <v>-0.99287099999999995</v>
      </c>
      <c r="Q22" s="217">
        <v>-1.2104870000000001</v>
      </c>
      <c r="R22" s="217">
        <v>-1.256235</v>
      </c>
      <c r="S22" s="217">
        <v>-0.99805299999999997</v>
      </c>
      <c r="T22" s="217">
        <v>-0.93848699999999996</v>
      </c>
      <c r="U22" s="217">
        <v>-1.0784050000000001</v>
      </c>
      <c r="V22" s="217">
        <v>-0.80618800000000002</v>
      </c>
      <c r="W22" s="217">
        <v>-1.0015890000000001</v>
      </c>
      <c r="X22" s="217">
        <v>-1.2480169999999999</v>
      </c>
      <c r="Y22" s="217">
        <v>-1.332238</v>
      </c>
      <c r="Z22" s="217">
        <v>-1.525299</v>
      </c>
      <c r="AA22" s="217">
        <v>-0.63896500000000001</v>
      </c>
      <c r="AB22" s="217">
        <v>-1.1536850000000001</v>
      </c>
      <c r="AC22" s="217">
        <v>-0.96693399999999996</v>
      </c>
      <c r="AD22" s="217">
        <v>-0.68905700000000003</v>
      </c>
      <c r="AE22" s="217">
        <v>-0.90831799999999996</v>
      </c>
      <c r="AF22" s="217">
        <v>-1.3188489999999999</v>
      </c>
      <c r="AG22" s="217">
        <v>-1.504672</v>
      </c>
      <c r="AH22" s="217">
        <v>-1.5043150000000001</v>
      </c>
      <c r="AI22" s="217">
        <v>-1.413176</v>
      </c>
      <c r="AJ22" s="217">
        <v>-1.8247930000000001</v>
      </c>
      <c r="AK22" s="217">
        <v>-1.7368779999999999</v>
      </c>
      <c r="AL22" s="217">
        <v>-2.6133929999999999</v>
      </c>
      <c r="AM22" s="217">
        <v>-1.9472389999999999</v>
      </c>
      <c r="AN22" s="217">
        <v>-1.455044</v>
      </c>
      <c r="AO22" s="217">
        <v>-1.759333</v>
      </c>
      <c r="AP22" s="217">
        <v>-1.647138</v>
      </c>
      <c r="AQ22" s="217">
        <v>-1.5838890000000001</v>
      </c>
      <c r="AR22" s="217">
        <v>-1.991042</v>
      </c>
      <c r="AS22" s="217">
        <v>-2.177689</v>
      </c>
      <c r="AT22" s="217">
        <v>-2.2196639999999999</v>
      </c>
      <c r="AU22" s="217">
        <v>-1.9115580000000001</v>
      </c>
      <c r="AV22" s="217">
        <v>-1.9820059999999999</v>
      </c>
      <c r="AW22" s="217">
        <v>-2.1183360000000002</v>
      </c>
      <c r="AX22" s="217">
        <v>-2.2939229999999999</v>
      </c>
      <c r="AY22" s="217">
        <v>-1.8331500000000001</v>
      </c>
      <c r="AZ22" s="217">
        <v>-2.1366710000000002</v>
      </c>
      <c r="BA22" s="217">
        <v>-1.725231</v>
      </c>
      <c r="BB22" s="217">
        <v>-2.257126</v>
      </c>
      <c r="BC22" s="217">
        <v>-2.1181990000000002</v>
      </c>
      <c r="BD22" s="217">
        <v>-1.9898119999999999</v>
      </c>
      <c r="BE22" s="217">
        <v>-2.2607179999999998</v>
      </c>
      <c r="BF22" s="217">
        <v>-1.972483</v>
      </c>
      <c r="BG22" s="217">
        <v>-2.4482998610000002</v>
      </c>
      <c r="BH22" s="217">
        <v>-2.5411396289999999</v>
      </c>
      <c r="BI22" s="328">
        <v>-2.4409350000000001</v>
      </c>
      <c r="BJ22" s="328">
        <v>-2.6377130000000002</v>
      </c>
      <c r="BK22" s="328">
        <v>-1.8032170000000001</v>
      </c>
      <c r="BL22" s="328">
        <v>-2.3719999999999999</v>
      </c>
      <c r="BM22" s="328">
        <v>-2.5275340000000002</v>
      </c>
      <c r="BN22" s="328">
        <v>-2.54922</v>
      </c>
      <c r="BO22" s="328">
        <v>-2.514383</v>
      </c>
      <c r="BP22" s="328">
        <v>-2.5773450000000002</v>
      </c>
      <c r="BQ22" s="328">
        <v>-2.7866469999999999</v>
      </c>
      <c r="BR22" s="328">
        <v>-2.5871930000000001</v>
      </c>
      <c r="BS22" s="328">
        <v>-2.5612940000000002</v>
      </c>
      <c r="BT22" s="328">
        <v>-2.4595889999999998</v>
      </c>
      <c r="BU22" s="328">
        <v>-2.6761330000000001</v>
      </c>
      <c r="BV22" s="328">
        <v>-2.8455789999999999</v>
      </c>
    </row>
    <row r="23" spans="1:74" ht="11.1" customHeight="1" x14ac:dyDescent="0.2">
      <c r="A23" s="641" t="s">
        <v>1267</v>
      </c>
      <c r="B23" s="66" t="s">
        <v>1268</v>
      </c>
      <c r="C23" s="217">
        <v>6.0670000000000003E-3</v>
      </c>
      <c r="D23" s="217">
        <v>6.1872000000000003E-2</v>
      </c>
      <c r="E23" s="217">
        <v>-6.6473000000000004E-2</v>
      </c>
      <c r="F23" s="217">
        <v>-0.158999</v>
      </c>
      <c r="G23" s="217">
        <v>-0.14344299999999999</v>
      </c>
      <c r="H23" s="217">
        <v>-9.6970000000000001E-2</v>
      </c>
      <c r="I23" s="217">
        <v>-0.12773799999999999</v>
      </c>
      <c r="J23" s="217">
        <v>-0.103393</v>
      </c>
      <c r="K23" s="217">
        <v>-9.6206E-2</v>
      </c>
      <c r="L23" s="217">
        <v>-2.9798000000000002E-2</v>
      </c>
      <c r="M23" s="217">
        <v>-4.2729000000000003E-2</v>
      </c>
      <c r="N23" s="217">
        <v>1.3101E-2</v>
      </c>
      <c r="O23" s="217">
        <v>-4.4449000000000002E-2</v>
      </c>
      <c r="P23" s="217">
        <v>-0.13186400000000001</v>
      </c>
      <c r="Q23" s="217">
        <v>-0.132658</v>
      </c>
      <c r="R23" s="217">
        <v>-0.15335099999999999</v>
      </c>
      <c r="S23" s="217">
        <v>-0.107935</v>
      </c>
      <c r="T23" s="217">
        <v>-0.174482</v>
      </c>
      <c r="U23" s="217">
        <v>-0.15926999999999999</v>
      </c>
      <c r="V23" s="217">
        <v>-0.145229</v>
      </c>
      <c r="W23" s="217">
        <v>-0.17070099999999999</v>
      </c>
      <c r="X23" s="217">
        <v>-0.191107</v>
      </c>
      <c r="Y23" s="217">
        <v>-0.199965</v>
      </c>
      <c r="Z23" s="217">
        <v>-0.12525500000000001</v>
      </c>
      <c r="AA23" s="217">
        <v>-3.2476999999999999E-2</v>
      </c>
      <c r="AB23" s="217">
        <v>-0.16773099999999999</v>
      </c>
      <c r="AC23" s="217">
        <v>-0.22839200000000001</v>
      </c>
      <c r="AD23" s="217">
        <v>-0.239231</v>
      </c>
      <c r="AE23" s="217">
        <v>-0.301201</v>
      </c>
      <c r="AF23" s="217">
        <v>-0.193636</v>
      </c>
      <c r="AG23" s="217">
        <v>-0.39596700000000001</v>
      </c>
      <c r="AH23" s="217">
        <v>-0.38475500000000001</v>
      </c>
      <c r="AI23" s="217">
        <v>-0.29233199999999998</v>
      </c>
      <c r="AJ23" s="217">
        <v>-0.45204699999999998</v>
      </c>
      <c r="AK23" s="217">
        <v>-0.28495599999999999</v>
      </c>
      <c r="AL23" s="217">
        <v>-0.451934</v>
      </c>
      <c r="AM23" s="217">
        <v>-0.38011600000000001</v>
      </c>
      <c r="AN23" s="217">
        <v>-0.27188800000000002</v>
      </c>
      <c r="AO23" s="217">
        <v>-0.42430299999999999</v>
      </c>
      <c r="AP23" s="217">
        <v>-0.53062200000000004</v>
      </c>
      <c r="AQ23" s="217">
        <v>-0.62198200000000003</v>
      </c>
      <c r="AR23" s="217">
        <v>-0.554948</v>
      </c>
      <c r="AS23" s="217">
        <v>-0.68006100000000003</v>
      </c>
      <c r="AT23" s="217">
        <v>-0.65225</v>
      </c>
      <c r="AU23" s="217">
        <v>-0.66003599999999996</v>
      </c>
      <c r="AV23" s="217">
        <v>-0.688222</v>
      </c>
      <c r="AW23" s="217">
        <v>-0.58038699999999999</v>
      </c>
      <c r="AX23" s="217">
        <v>-0.65510000000000002</v>
      </c>
      <c r="AY23" s="217">
        <v>-0.62770199999999998</v>
      </c>
      <c r="AZ23" s="217">
        <v>-0.83815899999999999</v>
      </c>
      <c r="BA23" s="217">
        <v>-0.59570100000000004</v>
      </c>
      <c r="BB23" s="217">
        <v>-0.76178000000000001</v>
      </c>
      <c r="BC23" s="217">
        <v>-0.83547199999999999</v>
      </c>
      <c r="BD23" s="217">
        <v>-0.80732999999999999</v>
      </c>
      <c r="BE23" s="217">
        <v>-0.90429499999999996</v>
      </c>
      <c r="BF23" s="217">
        <v>-0.85796600000000001</v>
      </c>
      <c r="BG23" s="217">
        <v>-0.90806916667000004</v>
      </c>
      <c r="BH23" s="217">
        <v>-0.91053822257999995</v>
      </c>
      <c r="BI23" s="328">
        <v>-0.93789960000000006</v>
      </c>
      <c r="BJ23" s="328">
        <v>-0.987456</v>
      </c>
      <c r="BK23" s="328">
        <v>-0.93645429999999996</v>
      </c>
      <c r="BL23" s="328">
        <v>-1.044143</v>
      </c>
      <c r="BM23" s="328">
        <v>-1.0953539999999999</v>
      </c>
      <c r="BN23" s="328">
        <v>-1.13167</v>
      </c>
      <c r="BO23" s="328">
        <v>-1.154739</v>
      </c>
      <c r="BP23" s="328">
        <v>-1.1277219999999999</v>
      </c>
      <c r="BQ23" s="328">
        <v>-1.2263869999999999</v>
      </c>
      <c r="BR23" s="328">
        <v>-1.2354430000000001</v>
      </c>
      <c r="BS23" s="328">
        <v>-1.2204360000000001</v>
      </c>
      <c r="BT23" s="328">
        <v>-1.2096150000000001</v>
      </c>
      <c r="BU23" s="328">
        <v>-1.1879820000000001</v>
      </c>
      <c r="BV23" s="328">
        <v>-1.282349</v>
      </c>
    </row>
    <row r="24" spans="1:74" ht="11.1" customHeight="1" x14ac:dyDescent="0.2">
      <c r="A24" s="61" t="s">
        <v>191</v>
      </c>
      <c r="B24" s="175" t="s">
        <v>192</v>
      </c>
      <c r="C24" s="217">
        <v>0.80496699999999999</v>
      </c>
      <c r="D24" s="217">
        <v>0.60614199999999996</v>
      </c>
      <c r="E24" s="217">
        <v>0.69667699999999999</v>
      </c>
      <c r="F24" s="217">
        <v>0.74643300000000001</v>
      </c>
      <c r="G24" s="217">
        <v>0.68287100000000001</v>
      </c>
      <c r="H24" s="217">
        <v>0.65486599999999995</v>
      </c>
      <c r="I24" s="217">
        <v>0.67964500000000005</v>
      </c>
      <c r="J24" s="217">
        <v>0.66764500000000004</v>
      </c>
      <c r="K24" s="217">
        <v>0.734066</v>
      </c>
      <c r="L24" s="217">
        <v>0.65170899999999998</v>
      </c>
      <c r="M24" s="217">
        <v>0.66866599999999998</v>
      </c>
      <c r="N24" s="217">
        <v>0.643903</v>
      </c>
      <c r="O24" s="217">
        <v>0.60425799999999996</v>
      </c>
      <c r="P24" s="217">
        <v>0.49751699999999999</v>
      </c>
      <c r="Q24" s="217">
        <v>0.46809600000000001</v>
      </c>
      <c r="R24" s="217">
        <v>0.49996600000000002</v>
      </c>
      <c r="S24" s="217">
        <v>0.64167700000000005</v>
      </c>
      <c r="T24" s="217">
        <v>0.66966599999999998</v>
      </c>
      <c r="U24" s="217">
        <v>0.57516100000000003</v>
      </c>
      <c r="V24" s="217">
        <v>0.52290300000000001</v>
      </c>
      <c r="W24" s="217">
        <v>0.74493299999999996</v>
      </c>
      <c r="X24" s="217">
        <v>0.64319300000000001</v>
      </c>
      <c r="Y24" s="217">
        <v>0.60176600000000002</v>
      </c>
      <c r="Z24" s="217">
        <v>0.70096700000000001</v>
      </c>
      <c r="AA24" s="217">
        <v>0.52669100000000002</v>
      </c>
      <c r="AB24" s="217">
        <v>0.51451499999999994</v>
      </c>
      <c r="AC24" s="217">
        <v>0.51188299999999998</v>
      </c>
      <c r="AD24" s="217">
        <v>0.54574100000000003</v>
      </c>
      <c r="AE24" s="217">
        <v>0.69306599999999996</v>
      </c>
      <c r="AF24" s="217">
        <v>0.55001</v>
      </c>
      <c r="AG24" s="217">
        <v>0.664273</v>
      </c>
      <c r="AH24" s="217">
        <v>0.61207199999999995</v>
      </c>
      <c r="AI24" s="217">
        <v>0.65302499999999997</v>
      </c>
      <c r="AJ24" s="217">
        <v>0.61153199999999996</v>
      </c>
      <c r="AK24" s="217">
        <v>0.43548999999999999</v>
      </c>
      <c r="AL24" s="217">
        <v>0.219476</v>
      </c>
      <c r="AM24" s="217">
        <v>0.224659</v>
      </c>
      <c r="AN24" s="217">
        <v>0.33029999999999998</v>
      </c>
      <c r="AO24" s="217">
        <v>0.469165</v>
      </c>
      <c r="AP24" s="217">
        <v>0.47146700000000002</v>
      </c>
      <c r="AQ24" s="217">
        <v>0.468694</v>
      </c>
      <c r="AR24" s="217">
        <v>0.35019600000000001</v>
      </c>
      <c r="AS24" s="217">
        <v>0.33010200000000001</v>
      </c>
      <c r="AT24" s="217">
        <v>0.30165999999999998</v>
      </c>
      <c r="AU24" s="217">
        <v>0.38891300000000001</v>
      </c>
      <c r="AV24" s="217">
        <v>0.32802799999999999</v>
      </c>
      <c r="AW24" s="217">
        <v>0.35515200000000002</v>
      </c>
      <c r="AX24" s="217">
        <v>0.41354800000000003</v>
      </c>
      <c r="AY24" s="217">
        <v>0.33221200000000001</v>
      </c>
      <c r="AZ24" s="217">
        <v>0.24082999999999999</v>
      </c>
      <c r="BA24" s="217">
        <v>0.202677</v>
      </c>
      <c r="BB24" s="217">
        <v>0.27420099999999997</v>
      </c>
      <c r="BC24" s="217">
        <v>0.28925699999999999</v>
      </c>
      <c r="BD24" s="217">
        <v>0.27730399999999999</v>
      </c>
      <c r="BE24" s="217">
        <v>0.47451199999999999</v>
      </c>
      <c r="BF24" s="217">
        <v>0.27563799999999999</v>
      </c>
      <c r="BG24" s="217">
        <v>0.41148400000000002</v>
      </c>
      <c r="BH24" s="217">
        <v>0.32304739999999998</v>
      </c>
      <c r="BI24" s="328">
        <v>0.43807069999999998</v>
      </c>
      <c r="BJ24" s="328">
        <v>0.37913269999999999</v>
      </c>
      <c r="BK24" s="328">
        <v>0.3533017</v>
      </c>
      <c r="BL24" s="328">
        <v>0.36548399999999998</v>
      </c>
      <c r="BM24" s="328">
        <v>0.36228900000000003</v>
      </c>
      <c r="BN24" s="328">
        <v>0.26803900000000003</v>
      </c>
      <c r="BO24" s="328">
        <v>0.33467989999999997</v>
      </c>
      <c r="BP24" s="328">
        <v>0.34011789999999997</v>
      </c>
      <c r="BQ24" s="328">
        <v>0.30974089999999999</v>
      </c>
      <c r="BR24" s="328">
        <v>0.41341509999999998</v>
      </c>
      <c r="BS24" s="328">
        <v>0.43709239999999999</v>
      </c>
      <c r="BT24" s="328">
        <v>0.37887799999999999</v>
      </c>
      <c r="BU24" s="328">
        <v>0.39809729999999999</v>
      </c>
      <c r="BV24" s="328">
        <v>0.36228490000000002</v>
      </c>
    </row>
    <row r="25" spans="1:74" ht="11.1" customHeight="1" x14ac:dyDescent="0.2">
      <c r="A25" s="61" t="s">
        <v>196</v>
      </c>
      <c r="B25" s="175" t="s">
        <v>195</v>
      </c>
      <c r="C25" s="217">
        <v>-9.8972000000000004E-2</v>
      </c>
      <c r="D25" s="217">
        <v>-8.6777000000000007E-2</v>
      </c>
      <c r="E25" s="217">
        <v>-0.139706</v>
      </c>
      <c r="F25" s="217">
        <v>-0.15822700000000001</v>
      </c>
      <c r="G25" s="217">
        <v>-9.8767999999999995E-2</v>
      </c>
      <c r="H25" s="217">
        <v>-0.103546</v>
      </c>
      <c r="I25" s="217">
        <v>-0.132357</v>
      </c>
      <c r="J25" s="217">
        <v>-0.101035</v>
      </c>
      <c r="K25" s="217">
        <v>-0.103645</v>
      </c>
      <c r="L25" s="217">
        <v>-0.13942099999999999</v>
      </c>
      <c r="M25" s="217">
        <v>-0.14419699999999999</v>
      </c>
      <c r="N25" s="217">
        <v>-0.14945800000000001</v>
      </c>
      <c r="O25" s="217">
        <v>-0.127303</v>
      </c>
      <c r="P25" s="217">
        <v>-0.11440400000000001</v>
      </c>
      <c r="Q25" s="217">
        <v>-0.100693</v>
      </c>
      <c r="R25" s="217">
        <v>-9.7717999999999999E-2</v>
      </c>
      <c r="S25" s="217">
        <v>-0.11278199999999999</v>
      </c>
      <c r="T25" s="217">
        <v>-8.2954E-2</v>
      </c>
      <c r="U25" s="217">
        <v>-8.5912000000000002E-2</v>
      </c>
      <c r="V25" s="217">
        <v>-5.0445999999999998E-2</v>
      </c>
      <c r="W25" s="217">
        <v>-5.3696000000000001E-2</v>
      </c>
      <c r="X25" s="217">
        <v>-2.7373000000000001E-2</v>
      </c>
      <c r="Y25" s="217">
        <v>-2.4428999999999999E-2</v>
      </c>
      <c r="Z25" s="217">
        <v>-3.7005999999999997E-2</v>
      </c>
      <c r="AA25" s="217">
        <v>-5.0924999999999998E-2</v>
      </c>
      <c r="AB25" s="217">
        <v>-8.9623999999999995E-2</v>
      </c>
      <c r="AC25" s="217">
        <v>-4.4921000000000003E-2</v>
      </c>
      <c r="AD25" s="217">
        <v>-6.2981999999999996E-2</v>
      </c>
      <c r="AE25" s="217">
        <v>-7.5198000000000001E-2</v>
      </c>
      <c r="AF25" s="217">
        <v>-3.1283999999999999E-2</v>
      </c>
      <c r="AG25" s="217">
        <v>-3.7841E-2</v>
      </c>
      <c r="AH25" s="217">
        <v>-3.5020000000000003E-2</v>
      </c>
      <c r="AI25" s="217">
        <v>-3.7310999999999997E-2</v>
      </c>
      <c r="AJ25" s="217">
        <v>-4.7928999999999999E-2</v>
      </c>
      <c r="AK25" s="217">
        <v>-4.0979000000000002E-2</v>
      </c>
      <c r="AL25" s="217">
        <v>-5.0810000000000001E-2</v>
      </c>
      <c r="AM25" s="217">
        <v>-0.10092</v>
      </c>
      <c r="AN25" s="217">
        <v>-7.2291999999999995E-2</v>
      </c>
      <c r="AO25" s="217">
        <v>-9.8128999999999994E-2</v>
      </c>
      <c r="AP25" s="217">
        <v>-0.101425</v>
      </c>
      <c r="AQ25" s="217">
        <v>-6.3158000000000006E-2</v>
      </c>
      <c r="AR25" s="217">
        <v>-0.109459</v>
      </c>
      <c r="AS25" s="217">
        <v>-8.2584000000000005E-2</v>
      </c>
      <c r="AT25" s="217">
        <v>-8.7225999999999998E-2</v>
      </c>
      <c r="AU25" s="217">
        <v>-6.8756999999999999E-2</v>
      </c>
      <c r="AV25" s="217">
        <v>-0.100949</v>
      </c>
      <c r="AW25" s="217">
        <v>-9.4254000000000004E-2</v>
      </c>
      <c r="AX25" s="217">
        <v>-7.7868000000000007E-2</v>
      </c>
      <c r="AY25" s="217">
        <v>-8.5303000000000004E-2</v>
      </c>
      <c r="AZ25" s="217">
        <v>-7.0656999999999998E-2</v>
      </c>
      <c r="BA25" s="217">
        <v>-7.3358999999999994E-2</v>
      </c>
      <c r="BB25" s="217">
        <v>-8.9731000000000005E-2</v>
      </c>
      <c r="BC25" s="217">
        <v>-0.101156</v>
      </c>
      <c r="BD25" s="217">
        <v>-8.6071999999999996E-2</v>
      </c>
      <c r="BE25" s="217">
        <v>-7.3218000000000005E-2</v>
      </c>
      <c r="BF25" s="217">
        <v>-5.9232E-2</v>
      </c>
      <c r="BG25" s="217">
        <v>-5.5347746667E-2</v>
      </c>
      <c r="BH25" s="217">
        <v>-5.6737016128999999E-2</v>
      </c>
      <c r="BI25" s="328">
        <v>-5.9293199999999997E-2</v>
      </c>
      <c r="BJ25" s="328">
        <v>-5.9294699999999999E-2</v>
      </c>
      <c r="BK25" s="328">
        <v>-9.5933699999999997E-2</v>
      </c>
      <c r="BL25" s="328">
        <v>-8.6122599999999994E-2</v>
      </c>
      <c r="BM25" s="328">
        <v>-8.2457000000000003E-2</v>
      </c>
      <c r="BN25" s="328">
        <v>-7.6317700000000002E-2</v>
      </c>
      <c r="BO25" s="328">
        <v>-7.1553000000000005E-2</v>
      </c>
      <c r="BP25" s="328">
        <v>-5.5007899999999998E-2</v>
      </c>
      <c r="BQ25" s="328">
        <v>-5.5476699999999997E-2</v>
      </c>
      <c r="BR25" s="328">
        <v>-4.3086800000000001E-2</v>
      </c>
      <c r="BS25" s="328">
        <v>-4.4394400000000001E-2</v>
      </c>
      <c r="BT25" s="328">
        <v>-4.2911900000000003E-2</v>
      </c>
      <c r="BU25" s="328">
        <v>-4.3983899999999999E-2</v>
      </c>
      <c r="BV25" s="328">
        <v>-4.4876899999999997E-2</v>
      </c>
    </row>
    <row r="26" spans="1:74" ht="11.1" customHeight="1" x14ac:dyDescent="0.2">
      <c r="A26" s="61" t="s">
        <v>187</v>
      </c>
      <c r="B26" s="175" t="s">
        <v>913</v>
      </c>
      <c r="C26" s="217">
        <v>0.71601300000000001</v>
      </c>
      <c r="D26" s="217">
        <v>0.60864200000000002</v>
      </c>
      <c r="E26" s="217">
        <v>0.58671200000000001</v>
      </c>
      <c r="F26" s="217">
        <v>0.81617899999999999</v>
      </c>
      <c r="G26" s="217">
        <v>0.96300600000000003</v>
      </c>
      <c r="H26" s="217">
        <v>0.79031300000000004</v>
      </c>
      <c r="I26" s="217">
        <v>0.66098699999999999</v>
      </c>
      <c r="J26" s="217">
        <v>0.59791099999999997</v>
      </c>
      <c r="K26" s="217">
        <v>0.55117400000000005</v>
      </c>
      <c r="L26" s="217">
        <v>0.50549599999999995</v>
      </c>
      <c r="M26" s="217">
        <v>0.68462400000000001</v>
      </c>
      <c r="N26" s="217">
        <v>0.56967100000000004</v>
      </c>
      <c r="O26" s="217">
        <v>0.67927599999999999</v>
      </c>
      <c r="P26" s="217">
        <v>0.52331700000000003</v>
      </c>
      <c r="Q26" s="217">
        <v>0.477572</v>
      </c>
      <c r="R26" s="217">
        <v>0.58134799999999998</v>
      </c>
      <c r="S26" s="217">
        <v>0.59395900000000001</v>
      </c>
      <c r="T26" s="217">
        <v>0.61932100000000001</v>
      </c>
      <c r="U26" s="217">
        <v>0.58769199999999999</v>
      </c>
      <c r="V26" s="217">
        <v>0.67286199999999996</v>
      </c>
      <c r="W26" s="217">
        <v>0.40636100000000003</v>
      </c>
      <c r="X26" s="217">
        <v>0.40954800000000002</v>
      </c>
      <c r="Y26" s="217">
        <v>0.37692199999999998</v>
      </c>
      <c r="Z26" s="217">
        <v>0.32000400000000001</v>
      </c>
      <c r="AA26" s="217">
        <v>0.413443</v>
      </c>
      <c r="AB26" s="217">
        <v>0.37568800000000002</v>
      </c>
      <c r="AC26" s="217">
        <v>0.42304900000000001</v>
      </c>
      <c r="AD26" s="217">
        <v>0.60692999999999997</v>
      </c>
      <c r="AE26" s="217">
        <v>0.71012399999999998</v>
      </c>
      <c r="AF26" s="217">
        <v>0.55662400000000001</v>
      </c>
      <c r="AG26" s="217">
        <v>0.510768</v>
      </c>
      <c r="AH26" s="217">
        <v>0.48885000000000001</v>
      </c>
      <c r="AI26" s="217">
        <v>0.38449299999999997</v>
      </c>
      <c r="AJ26" s="217">
        <v>0.37327900000000003</v>
      </c>
      <c r="AK26" s="217">
        <v>0.37920999999999999</v>
      </c>
      <c r="AL26" s="217">
        <v>0.325872</v>
      </c>
      <c r="AM26" s="217">
        <v>0.26157399999999997</v>
      </c>
      <c r="AN26" s="217">
        <v>0.27193600000000001</v>
      </c>
      <c r="AO26" s="217">
        <v>0.374917</v>
      </c>
      <c r="AP26" s="217">
        <v>0.52061100000000005</v>
      </c>
      <c r="AQ26" s="217">
        <v>0.72877599999999998</v>
      </c>
      <c r="AR26" s="217">
        <v>0.49560999999999999</v>
      </c>
      <c r="AS26" s="217">
        <v>0.51767099999999999</v>
      </c>
      <c r="AT26" s="217">
        <v>0.57500200000000001</v>
      </c>
      <c r="AU26" s="217">
        <v>0.28424300000000002</v>
      </c>
      <c r="AV26" s="217">
        <v>0.385185</v>
      </c>
      <c r="AW26" s="217">
        <v>0.32465100000000002</v>
      </c>
      <c r="AX26" s="217">
        <v>0.465082</v>
      </c>
      <c r="AY26" s="217">
        <v>0.39002799999999999</v>
      </c>
      <c r="AZ26" s="217">
        <v>0.40281699999999998</v>
      </c>
      <c r="BA26" s="217">
        <v>0.42563800000000002</v>
      </c>
      <c r="BB26" s="217">
        <v>0.45557599999999998</v>
      </c>
      <c r="BC26" s="217">
        <v>0.49769200000000002</v>
      </c>
      <c r="BD26" s="217">
        <v>0.605985</v>
      </c>
      <c r="BE26" s="217">
        <v>0.58760800000000002</v>
      </c>
      <c r="BF26" s="217">
        <v>0.65849500000000005</v>
      </c>
      <c r="BG26" s="217">
        <v>0.41559128570999998</v>
      </c>
      <c r="BH26" s="217">
        <v>0.49835213179999999</v>
      </c>
      <c r="BI26" s="328">
        <v>0.5340916</v>
      </c>
      <c r="BJ26" s="328">
        <v>0.415377</v>
      </c>
      <c r="BK26" s="328">
        <v>0.49994830000000001</v>
      </c>
      <c r="BL26" s="328">
        <v>0.35245700000000002</v>
      </c>
      <c r="BM26" s="328">
        <v>0.37246839999999998</v>
      </c>
      <c r="BN26" s="328">
        <v>0.53774</v>
      </c>
      <c r="BO26" s="328">
        <v>0.66803349999999995</v>
      </c>
      <c r="BP26" s="328">
        <v>0.60661779999999998</v>
      </c>
      <c r="BQ26" s="328">
        <v>0.54563569999999995</v>
      </c>
      <c r="BR26" s="328">
        <v>0.4844772</v>
      </c>
      <c r="BS26" s="328">
        <v>0.28198459999999997</v>
      </c>
      <c r="BT26" s="328">
        <v>0.35727720000000002</v>
      </c>
      <c r="BU26" s="328">
        <v>0.42181580000000002</v>
      </c>
      <c r="BV26" s="328">
        <v>0.41906539999999998</v>
      </c>
    </row>
    <row r="27" spans="1:74" ht="11.1" customHeight="1" x14ac:dyDescent="0.2">
      <c r="A27" s="61" t="s">
        <v>186</v>
      </c>
      <c r="B27" s="175" t="s">
        <v>566</v>
      </c>
      <c r="C27" s="217">
        <v>-0.31205300000000002</v>
      </c>
      <c r="D27" s="217">
        <v>-0.28723700000000002</v>
      </c>
      <c r="E27" s="217">
        <v>-0.300564</v>
      </c>
      <c r="F27" s="217">
        <v>-0.34049600000000002</v>
      </c>
      <c r="G27" s="217">
        <v>-0.31043399999999999</v>
      </c>
      <c r="H27" s="217">
        <v>-0.26453399999999999</v>
      </c>
      <c r="I27" s="217">
        <v>-0.243424</v>
      </c>
      <c r="J27" s="217">
        <v>-0.42980400000000002</v>
      </c>
      <c r="K27" s="217">
        <v>-0.42966599999999999</v>
      </c>
      <c r="L27" s="217">
        <v>-0.45738400000000001</v>
      </c>
      <c r="M27" s="217">
        <v>-0.55205400000000004</v>
      </c>
      <c r="N27" s="217">
        <v>-0.55582600000000004</v>
      </c>
      <c r="O27" s="217">
        <v>-0.28425800000000001</v>
      </c>
      <c r="P27" s="217">
        <v>-0.31931300000000001</v>
      </c>
      <c r="Q27" s="217">
        <v>-0.36479600000000001</v>
      </c>
      <c r="R27" s="217">
        <v>-0.34349800000000003</v>
      </c>
      <c r="S27" s="217">
        <v>-0.27178099999999999</v>
      </c>
      <c r="T27" s="217">
        <v>-0.30591699999999999</v>
      </c>
      <c r="U27" s="217">
        <v>-0.35006599999999999</v>
      </c>
      <c r="V27" s="217">
        <v>-0.34638799999999997</v>
      </c>
      <c r="W27" s="217">
        <v>-0.37446200000000002</v>
      </c>
      <c r="X27" s="217">
        <v>-0.43584499999999998</v>
      </c>
      <c r="Y27" s="217">
        <v>-0.45229900000000001</v>
      </c>
      <c r="Z27" s="217">
        <v>-0.52637400000000001</v>
      </c>
      <c r="AA27" s="217">
        <v>-0.38731199999999999</v>
      </c>
      <c r="AB27" s="217">
        <v>-0.46967599999999998</v>
      </c>
      <c r="AC27" s="217">
        <v>-0.25974999999999998</v>
      </c>
      <c r="AD27" s="217">
        <v>-0.226794</v>
      </c>
      <c r="AE27" s="217">
        <v>-0.21154999999999999</v>
      </c>
      <c r="AF27" s="217">
        <v>-0.21889800000000001</v>
      </c>
      <c r="AG27" s="217">
        <v>-0.27580399999999999</v>
      </c>
      <c r="AH27" s="217">
        <v>-0.30967299999999998</v>
      </c>
      <c r="AI27" s="217">
        <v>-0.27995700000000001</v>
      </c>
      <c r="AJ27" s="217">
        <v>-0.34545199999999998</v>
      </c>
      <c r="AK27" s="217">
        <v>-0.38817099999999999</v>
      </c>
      <c r="AL27" s="217">
        <v>-0.56983399999999995</v>
      </c>
      <c r="AM27" s="217">
        <v>-0.43252099999999999</v>
      </c>
      <c r="AN27" s="217">
        <v>-0.41231200000000001</v>
      </c>
      <c r="AO27" s="217">
        <v>-0.36490400000000001</v>
      </c>
      <c r="AP27" s="217">
        <v>-0.33772799999999997</v>
      </c>
      <c r="AQ27" s="217">
        <v>-0.44778600000000002</v>
      </c>
      <c r="AR27" s="217">
        <v>-0.31682700000000003</v>
      </c>
      <c r="AS27" s="217">
        <v>-0.38149899999999998</v>
      </c>
      <c r="AT27" s="217">
        <v>-0.34684900000000002</v>
      </c>
      <c r="AU27" s="217">
        <v>-0.257685</v>
      </c>
      <c r="AV27" s="217">
        <v>-0.31814900000000002</v>
      </c>
      <c r="AW27" s="217">
        <v>-0.45615899999999998</v>
      </c>
      <c r="AX27" s="217">
        <v>-0.63222100000000003</v>
      </c>
      <c r="AY27" s="217">
        <v>-0.47261700000000001</v>
      </c>
      <c r="AZ27" s="217">
        <v>-0.49583100000000002</v>
      </c>
      <c r="BA27" s="217">
        <v>-0.365066</v>
      </c>
      <c r="BB27" s="217">
        <v>-0.29134700000000002</v>
      </c>
      <c r="BC27" s="217">
        <v>-0.33452900000000002</v>
      </c>
      <c r="BD27" s="217">
        <v>-0.31866299999999997</v>
      </c>
      <c r="BE27" s="217">
        <v>-0.480402</v>
      </c>
      <c r="BF27" s="217">
        <v>-0.41835299999999997</v>
      </c>
      <c r="BG27" s="217">
        <v>-0.36131904762</v>
      </c>
      <c r="BH27" s="217">
        <v>-0.47179366105999998</v>
      </c>
      <c r="BI27" s="328">
        <v>-0.69270039999999999</v>
      </c>
      <c r="BJ27" s="328">
        <v>-0.62066310000000002</v>
      </c>
      <c r="BK27" s="328">
        <v>-0.28947889999999998</v>
      </c>
      <c r="BL27" s="328">
        <v>-0.42043380000000002</v>
      </c>
      <c r="BM27" s="328">
        <v>-0.41005180000000002</v>
      </c>
      <c r="BN27" s="328">
        <v>-0.47448990000000002</v>
      </c>
      <c r="BO27" s="328">
        <v>-0.4538913</v>
      </c>
      <c r="BP27" s="328">
        <v>-0.43246970000000001</v>
      </c>
      <c r="BQ27" s="328">
        <v>-0.45736860000000001</v>
      </c>
      <c r="BR27" s="328">
        <v>-0.26178879999999999</v>
      </c>
      <c r="BS27" s="328">
        <v>-0.28518310000000002</v>
      </c>
      <c r="BT27" s="328">
        <v>-0.34533799999999998</v>
      </c>
      <c r="BU27" s="328">
        <v>-0.51468100000000006</v>
      </c>
      <c r="BV27" s="328">
        <v>-0.51016530000000004</v>
      </c>
    </row>
    <row r="28" spans="1:74" ht="11.1" customHeight="1" x14ac:dyDescent="0.2">
      <c r="A28" s="61" t="s">
        <v>188</v>
      </c>
      <c r="B28" s="175" t="s">
        <v>184</v>
      </c>
      <c r="C28" s="217">
        <v>-6.1379999999999997E-2</v>
      </c>
      <c r="D28" s="217">
        <v>-3.1514E-2</v>
      </c>
      <c r="E28" s="217">
        <v>-2.2963000000000001E-2</v>
      </c>
      <c r="F28" s="217">
        <v>-2.2304000000000001E-2</v>
      </c>
      <c r="G28" s="217">
        <v>3.5456000000000001E-2</v>
      </c>
      <c r="H28" s="217">
        <v>8.4169999999999991E-3</v>
      </c>
      <c r="I28" s="217">
        <v>-1.4186000000000001E-2</v>
      </c>
      <c r="J28" s="217">
        <v>-2.4826000000000001E-2</v>
      </c>
      <c r="K28" s="217">
        <v>-4.5360999999999999E-2</v>
      </c>
      <c r="L28" s="217">
        <v>-1.7226999999999999E-2</v>
      </c>
      <c r="M28" s="217">
        <v>-3.3678E-2</v>
      </c>
      <c r="N28" s="217">
        <v>-0.108608</v>
      </c>
      <c r="O28" s="217">
        <v>-0.108415</v>
      </c>
      <c r="P28" s="217">
        <v>-8.5020999999999999E-2</v>
      </c>
      <c r="Q28" s="217">
        <v>-9.5011999999999999E-2</v>
      </c>
      <c r="R28" s="217">
        <v>-4.4839999999999998E-2</v>
      </c>
      <c r="S28" s="217">
        <v>-7.5244000000000005E-2</v>
      </c>
      <c r="T28" s="217">
        <v>-0.109642</v>
      </c>
      <c r="U28" s="217">
        <v>-9.4004000000000004E-2</v>
      </c>
      <c r="V28" s="217">
        <v>1.4028000000000001E-2</v>
      </c>
      <c r="W28" s="217">
        <v>-4.7139E-2</v>
      </c>
      <c r="X28" s="217">
        <v>-4.3652999999999997E-2</v>
      </c>
      <c r="Y28" s="217">
        <v>-0.114346</v>
      </c>
      <c r="Z28" s="217">
        <v>-0.13062299999999999</v>
      </c>
      <c r="AA28" s="217">
        <v>-0.102562</v>
      </c>
      <c r="AB28" s="217">
        <v>-2.7722E-2</v>
      </c>
      <c r="AC28" s="217">
        <v>-8.8000999999999996E-2</v>
      </c>
      <c r="AD28" s="217">
        <v>-3.2916000000000001E-2</v>
      </c>
      <c r="AE28" s="217">
        <v>-6.96E-3</v>
      </c>
      <c r="AF28" s="217">
        <v>-8.0756999999999995E-2</v>
      </c>
      <c r="AG28" s="217">
        <v>-5.5384999999999997E-2</v>
      </c>
      <c r="AH28" s="217">
        <v>-7.1044999999999997E-2</v>
      </c>
      <c r="AI28" s="217">
        <v>-7.2501999999999997E-2</v>
      </c>
      <c r="AJ28" s="217">
        <v>-3.9684999999999998E-2</v>
      </c>
      <c r="AK28" s="217">
        <v>-0.127744</v>
      </c>
      <c r="AL28" s="217">
        <v>-0.15129200000000001</v>
      </c>
      <c r="AM28" s="217">
        <v>-9.3799999999999994E-2</v>
      </c>
      <c r="AN28" s="217">
        <v>-5.2289000000000002E-2</v>
      </c>
      <c r="AO28" s="217">
        <v>-5.0636E-2</v>
      </c>
      <c r="AP28" s="217">
        <v>3.0120999999999998E-2</v>
      </c>
      <c r="AQ28" s="217">
        <v>-5.4271E-2</v>
      </c>
      <c r="AR28" s="217">
        <v>-4.3323E-2</v>
      </c>
      <c r="AS28" s="217">
        <v>-0.120987</v>
      </c>
      <c r="AT28" s="217">
        <v>-0.14932500000000001</v>
      </c>
      <c r="AU28" s="217">
        <v>-5.0099999999999997E-3</v>
      </c>
      <c r="AV28" s="217">
        <v>-0.11280999999999999</v>
      </c>
      <c r="AW28" s="217">
        <v>-0.109302</v>
      </c>
      <c r="AX28" s="217">
        <v>-5.3518999999999997E-2</v>
      </c>
      <c r="AY28" s="217">
        <v>-0.10667600000000001</v>
      </c>
      <c r="AZ28" s="217">
        <v>-7.1457000000000007E-2</v>
      </c>
      <c r="BA28" s="217">
        <v>2.7079999999999999E-3</v>
      </c>
      <c r="BB28" s="217">
        <v>-6.3018000000000005E-2</v>
      </c>
      <c r="BC28" s="217">
        <v>3.6721999999999998E-2</v>
      </c>
      <c r="BD28" s="217">
        <v>4.7322999999999997E-2</v>
      </c>
      <c r="BE28" s="217">
        <v>-2.6199E-2</v>
      </c>
      <c r="BF28" s="217">
        <v>-2.0858000000000002E-2</v>
      </c>
      <c r="BG28" s="217">
        <v>-0.1276047619</v>
      </c>
      <c r="BH28" s="217">
        <v>-6.1235435887999998E-2</v>
      </c>
      <c r="BI28" s="328">
        <v>-4.2851399999999998E-2</v>
      </c>
      <c r="BJ28" s="328">
        <v>-3.0176100000000001E-2</v>
      </c>
      <c r="BK28" s="328">
        <v>-1.5603799999999999E-2</v>
      </c>
      <c r="BL28" s="328">
        <v>-2.921E-2</v>
      </c>
      <c r="BM28" s="328">
        <v>-4.7064500000000002E-2</v>
      </c>
      <c r="BN28" s="328">
        <v>-5.6916500000000002E-2</v>
      </c>
      <c r="BO28" s="328">
        <v>-6.2000699999999999E-2</v>
      </c>
      <c r="BP28" s="328">
        <v>-7.15866E-2</v>
      </c>
      <c r="BQ28" s="328">
        <v>-4.55249E-2</v>
      </c>
      <c r="BR28" s="328">
        <v>-2.5781699999999999E-3</v>
      </c>
      <c r="BS28" s="328">
        <v>3.5061799999999997E-2</v>
      </c>
      <c r="BT28" s="328">
        <v>5.0715700000000002E-2</v>
      </c>
      <c r="BU28" s="328">
        <v>-5.6532400000000003E-3</v>
      </c>
      <c r="BV28" s="328">
        <v>-9.2406199999999997E-3</v>
      </c>
    </row>
    <row r="29" spans="1:74" ht="11.1" customHeight="1" x14ac:dyDescent="0.2">
      <c r="A29" s="61" t="s">
        <v>189</v>
      </c>
      <c r="B29" s="175" t="s">
        <v>183</v>
      </c>
      <c r="C29" s="217">
        <v>-0.39789000000000002</v>
      </c>
      <c r="D29" s="217">
        <v>-0.46049299999999999</v>
      </c>
      <c r="E29" s="217">
        <v>-0.461206</v>
      </c>
      <c r="F29" s="217">
        <v>-0.68250100000000002</v>
      </c>
      <c r="G29" s="217">
        <v>-0.55823800000000001</v>
      </c>
      <c r="H29" s="217">
        <v>-0.598576</v>
      </c>
      <c r="I29" s="217">
        <v>-0.79346000000000005</v>
      </c>
      <c r="J29" s="217">
        <v>-0.68726699999999996</v>
      </c>
      <c r="K29" s="217">
        <v>-0.75165400000000004</v>
      </c>
      <c r="L29" s="217">
        <v>-0.93863200000000002</v>
      </c>
      <c r="M29" s="217">
        <v>-0.80469299999999999</v>
      </c>
      <c r="N29" s="217">
        <v>-0.95350400000000002</v>
      </c>
      <c r="O29" s="217">
        <v>-0.71566099999999999</v>
      </c>
      <c r="P29" s="217">
        <v>-0.78459599999999996</v>
      </c>
      <c r="Q29" s="217">
        <v>-0.77438300000000004</v>
      </c>
      <c r="R29" s="217">
        <v>-0.98029900000000003</v>
      </c>
      <c r="S29" s="217">
        <v>-0.93951799999999996</v>
      </c>
      <c r="T29" s="217">
        <v>-0.99919899999999995</v>
      </c>
      <c r="U29" s="217">
        <v>-0.92926900000000001</v>
      </c>
      <c r="V29" s="217">
        <v>-0.86750899999999997</v>
      </c>
      <c r="W29" s="217">
        <v>-0.91755799999999998</v>
      </c>
      <c r="X29" s="217">
        <v>-0.95965299999999998</v>
      </c>
      <c r="Y29" s="217">
        <v>-0.87261299999999997</v>
      </c>
      <c r="Z29" s="217">
        <v>-0.83368900000000001</v>
      </c>
      <c r="AA29" s="217">
        <v>-0.56065600000000004</v>
      </c>
      <c r="AB29" s="217">
        <v>-0.65943200000000002</v>
      </c>
      <c r="AC29" s="217">
        <v>-0.66182700000000005</v>
      </c>
      <c r="AD29" s="217">
        <v>-0.60541599999999995</v>
      </c>
      <c r="AE29" s="217">
        <v>-0.95522200000000002</v>
      </c>
      <c r="AF29" s="217">
        <v>-1.1718059999999999</v>
      </c>
      <c r="AG29" s="217">
        <v>-1.243611</v>
      </c>
      <c r="AH29" s="217">
        <v>-1.185028</v>
      </c>
      <c r="AI29" s="217">
        <v>-1.2194039999999999</v>
      </c>
      <c r="AJ29" s="217">
        <v>-1.2250749999999999</v>
      </c>
      <c r="AK29" s="217">
        <v>-1.123059</v>
      </c>
      <c r="AL29" s="217">
        <v>-1.115955</v>
      </c>
      <c r="AM29" s="217">
        <v>-0.78434400000000004</v>
      </c>
      <c r="AN29" s="217">
        <v>-0.51559999999999995</v>
      </c>
      <c r="AO29" s="217">
        <v>-0.68960900000000003</v>
      </c>
      <c r="AP29" s="217">
        <v>-0.98100299999999996</v>
      </c>
      <c r="AQ29" s="217">
        <v>-0.96360199999999996</v>
      </c>
      <c r="AR29" s="217">
        <v>-1.049671</v>
      </c>
      <c r="AS29" s="217">
        <v>-1.0783370000000001</v>
      </c>
      <c r="AT29" s="217">
        <v>-1.1483110000000001</v>
      </c>
      <c r="AU29" s="217">
        <v>-0.97137099999999998</v>
      </c>
      <c r="AV29" s="217">
        <v>-0.80890499999999999</v>
      </c>
      <c r="AW29" s="217">
        <v>-0.964592</v>
      </c>
      <c r="AX29" s="217">
        <v>-0.89429099999999995</v>
      </c>
      <c r="AY29" s="217">
        <v>-0.73487999999999998</v>
      </c>
      <c r="AZ29" s="217">
        <v>-0.566164</v>
      </c>
      <c r="BA29" s="217">
        <v>-0.69766600000000001</v>
      </c>
      <c r="BB29" s="217">
        <v>-1.0004280000000001</v>
      </c>
      <c r="BC29" s="217">
        <v>-1.0831710000000001</v>
      </c>
      <c r="BD29" s="217">
        <v>-1.068746</v>
      </c>
      <c r="BE29" s="217">
        <v>-1.189381</v>
      </c>
      <c r="BF29" s="217">
        <v>-0.96542300000000003</v>
      </c>
      <c r="BG29" s="217">
        <v>-1.2277285713999999</v>
      </c>
      <c r="BH29" s="217">
        <v>-1.1397275089000001</v>
      </c>
      <c r="BI29" s="328">
        <v>-0.957542</v>
      </c>
      <c r="BJ29" s="328">
        <v>-0.88820129999999997</v>
      </c>
      <c r="BK29" s="328">
        <v>-0.64915109999999998</v>
      </c>
      <c r="BL29" s="328">
        <v>-0.71587500000000004</v>
      </c>
      <c r="BM29" s="328">
        <v>-0.83973540000000002</v>
      </c>
      <c r="BN29" s="328">
        <v>-0.89611189999999996</v>
      </c>
      <c r="BO29" s="328">
        <v>-0.98252910000000004</v>
      </c>
      <c r="BP29" s="328">
        <v>-0.98563829999999997</v>
      </c>
      <c r="BQ29" s="328">
        <v>-1.0497129999999999</v>
      </c>
      <c r="BR29" s="328">
        <v>-1.1176539999999999</v>
      </c>
      <c r="BS29" s="328">
        <v>-0.99829570000000001</v>
      </c>
      <c r="BT29" s="328">
        <v>-0.96734609999999999</v>
      </c>
      <c r="BU29" s="328">
        <v>-1.03488</v>
      </c>
      <c r="BV29" s="328">
        <v>-0.93690039999999997</v>
      </c>
    </row>
    <row r="30" spans="1:74" ht="11.1" customHeight="1" x14ac:dyDescent="0.2">
      <c r="A30" s="61" t="s">
        <v>190</v>
      </c>
      <c r="B30" s="175" t="s">
        <v>185</v>
      </c>
      <c r="C30" s="217">
        <v>-3.2057000000000002E-2</v>
      </c>
      <c r="D30" s="217">
        <v>-0.10942</v>
      </c>
      <c r="E30" s="217">
        <v>1.3594999999999999E-2</v>
      </c>
      <c r="F30" s="217">
        <v>1.5344E-2</v>
      </c>
      <c r="G30" s="217">
        <v>-0.14602699999999999</v>
      </c>
      <c r="H30" s="217">
        <v>-6.3514000000000001E-2</v>
      </c>
      <c r="I30" s="217">
        <v>-0.22540299999999999</v>
      </c>
      <c r="J30" s="217">
        <v>-0.22833700000000001</v>
      </c>
      <c r="K30" s="217">
        <v>-0.16969500000000001</v>
      </c>
      <c r="L30" s="217">
        <v>-5.3350000000000002E-2</v>
      </c>
      <c r="M30" s="217">
        <v>-1.7441999999999999E-2</v>
      </c>
      <c r="N30" s="217">
        <v>-0.13197999999999999</v>
      </c>
      <c r="O30" s="217">
        <v>-5.5254999999999999E-2</v>
      </c>
      <c r="P30" s="217">
        <v>-8.4528000000000006E-2</v>
      </c>
      <c r="Q30" s="217">
        <v>-0.14416799999999999</v>
      </c>
      <c r="R30" s="217">
        <v>-0.16911699999999999</v>
      </c>
      <c r="S30" s="217">
        <v>-0.24274200000000001</v>
      </c>
      <c r="T30" s="217">
        <v>-4.3923999999999998E-2</v>
      </c>
      <c r="U30" s="217">
        <v>-6.1351000000000003E-2</v>
      </c>
      <c r="V30" s="217">
        <v>-0.15021100000000001</v>
      </c>
      <c r="W30" s="217">
        <v>-8.6296999999999999E-2</v>
      </c>
      <c r="X30" s="217">
        <v>-0.108128</v>
      </c>
      <c r="Y30" s="217">
        <v>-0.14735699999999999</v>
      </c>
      <c r="Z30" s="217">
        <v>-0.29115099999999999</v>
      </c>
      <c r="AA30" s="217">
        <v>-3.6120000000000002E-3</v>
      </c>
      <c r="AB30" s="217">
        <v>-0.119379</v>
      </c>
      <c r="AC30" s="217">
        <v>-0.161467</v>
      </c>
      <c r="AD30" s="217">
        <v>-0.12524099999999999</v>
      </c>
      <c r="AE30" s="217">
        <v>-0.28809499999999999</v>
      </c>
      <c r="AF30" s="217">
        <v>-0.22936300000000001</v>
      </c>
      <c r="AG30" s="217">
        <v>-0.110277</v>
      </c>
      <c r="AH30" s="217">
        <v>-9.0209999999999999E-2</v>
      </c>
      <c r="AI30" s="217">
        <v>-5.2153999999999999E-2</v>
      </c>
      <c r="AJ30" s="217">
        <v>-0.12917999999999999</v>
      </c>
      <c r="AK30" s="217">
        <v>-0.125223</v>
      </c>
      <c r="AL30" s="217">
        <v>-0.20674699999999999</v>
      </c>
      <c r="AM30" s="217">
        <v>-0.19278999999999999</v>
      </c>
      <c r="AN30" s="217">
        <v>-0.20802899999999999</v>
      </c>
      <c r="AO30" s="217">
        <v>-0.290441</v>
      </c>
      <c r="AP30" s="217">
        <v>-0.143928</v>
      </c>
      <c r="AQ30" s="217">
        <v>-0.153003</v>
      </c>
      <c r="AR30" s="217">
        <v>-0.25602000000000003</v>
      </c>
      <c r="AS30" s="217">
        <v>-0.179674</v>
      </c>
      <c r="AT30" s="217">
        <v>-0.162523</v>
      </c>
      <c r="AU30" s="217">
        <v>-0.162272</v>
      </c>
      <c r="AV30" s="217">
        <v>-0.16389999999999999</v>
      </c>
      <c r="AW30" s="217">
        <v>-0.13819000000000001</v>
      </c>
      <c r="AX30" s="217">
        <v>-0.234016</v>
      </c>
      <c r="AY30" s="217">
        <v>-8.5154999999999995E-2</v>
      </c>
      <c r="AZ30" s="217">
        <v>-0.13925199999999999</v>
      </c>
      <c r="BA30" s="217">
        <v>-0.16972599999999999</v>
      </c>
      <c r="BB30" s="217">
        <v>-0.28658899999999998</v>
      </c>
      <c r="BC30" s="217">
        <v>-0.140901</v>
      </c>
      <c r="BD30" s="217">
        <v>-0.214531</v>
      </c>
      <c r="BE30" s="217">
        <v>-0.157969</v>
      </c>
      <c r="BF30" s="217">
        <v>-0.12670100000000001</v>
      </c>
      <c r="BG30" s="217">
        <v>-0.15778095238000001</v>
      </c>
      <c r="BH30" s="217">
        <v>-0.1706007162</v>
      </c>
      <c r="BI30" s="328">
        <v>-0.19766069999999999</v>
      </c>
      <c r="BJ30" s="328">
        <v>-0.2373924</v>
      </c>
      <c r="BK30" s="328">
        <v>-0.19170280000000001</v>
      </c>
      <c r="BL30" s="328">
        <v>-0.2552045</v>
      </c>
      <c r="BM30" s="328">
        <v>-0.25440000000000002</v>
      </c>
      <c r="BN30" s="328">
        <v>-0.213805</v>
      </c>
      <c r="BO30" s="328">
        <v>-0.28539130000000001</v>
      </c>
      <c r="BP30" s="328">
        <v>-0.27448450000000002</v>
      </c>
      <c r="BQ30" s="328">
        <v>-0.27411649999999999</v>
      </c>
      <c r="BR30" s="328">
        <v>-0.26263579999999997</v>
      </c>
      <c r="BS30" s="328">
        <v>-0.23809949999999999</v>
      </c>
      <c r="BT30" s="328">
        <v>-0.18940090000000001</v>
      </c>
      <c r="BU30" s="328">
        <v>-0.19906360000000001</v>
      </c>
      <c r="BV30" s="328">
        <v>-0.24486769999999999</v>
      </c>
    </row>
    <row r="31" spans="1:74" ht="11.1" customHeight="1" x14ac:dyDescent="0.2">
      <c r="A31" s="61" t="s">
        <v>197</v>
      </c>
      <c r="B31" s="647" t="s">
        <v>1266</v>
      </c>
      <c r="C31" s="217">
        <v>-0.32124999999999998</v>
      </c>
      <c r="D31" s="217">
        <v>-0.415433</v>
      </c>
      <c r="E31" s="217">
        <v>-0.43059599999999998</v>
      </c>
      <c r="F31" s="217">
        <v>-0.33910400000000002</v>
      </c>
      <c r="G31" s="217">
        <v>-0.37525399999999998</v>
      </c>
      <c r="H31" s="217">
        <v>-0.436083</v>
      </c>
      <c r="I31" s="217">
        <v>-0.37558200000000003</v>
      </c>
      <c r="J31" s="217">
        <v>-0.43425000000000002</v>
      </c>
      <c r="K31" s="217">
        <v>-0.51571800000000001</v>
      </c>
      <c r="L31" s="217">
        <v>-0.48020800000000002</v>
      </c>
      <c r="M31" s="217">
        <v>-0.42097499999999999</v>
      </c>
      <c r="N31" s="217">
        <v>-0.66974800000000001</v>
      </c>
      <c r="O31" s="217">
        <v>-0.35674800000000001</v>
      </c>
      <c r="P31" s="217">
        <v>-0.493979</v>
      </c>
      <c r="Q31" s="217">
        <v>-0.54444499999999996</v>
      </c>
      <c r="R31" s="217">
        <v>-0.54872600000000005</v>
      </c>
      <c r="S31" s="217">
        <v>-0.48368699999999998</v>
      </c>
      <c r="T31" s="217">
        <v>-0.51135600000000003</v>
      </c>
      <c r="U31" s="217">
        <v>-0.56138600000000005</v>
      </c>
      <c r="V31" s="217">
        <v>-0.45619799999999999</v>
      </c>
      <c r="W31" s="217">
        <v>-0.50302999999999998</v>
      </c>
      <c r="X31" s="217">
        <v>-0.534999</v>
      </c>
      <c r="Y31" s="217">
        <v>-0.499917</v>
      </c>
      <c r="Z31" s="217">
        <v>-0.60217200000000004</v>
      </c>
      <c r="AA31" s="217">
        <v>-0.44155499999999998</v>
      </c>
      <c r="AB31" s="217">
        <v>-0.510324</v>
      </c>
      <c r="AC31" s="217">
        <v>-0.45750800000000003</v>
      </c>
      <c r="AD31" s="217">
        <v>-0.54914799999999997</v>
      </c>
      <c r="AE31" s="217">
        <v>-0.47328199999999998</v>
      </c>
      <c r="AF31" s="217">
        <v>-0.49973899999999999</v>
      </c>
      <c r="AG31" s="217">
        <v>-0.56082799999999999</v>
      </c>
      <c r="AH31" s="217">
        <v>-0.52950600000000003</v>
      </c>
      <c r="AI31" s="217">
        <v>-0.49703399999999998</v>
      </c>
      <c r="AJ31" s="217">
        <v>-0.57023599999999997</v>
      </c>
      <c r="AK31" s="217">
        <v>-0.46144600000000002</v>
      </c>
      <c r="AL31" s="217">
        <v>-0.61216899999999996</v>
      </c>
      <c r="AM31" s="217">
        <v>-0.44898100000000002</v>
      </c>
      <c r="AN31" s="217">
        <v>-0.52486999999999995</v>
      </c>
      <c r="AO31" s="217">
        <v>-0.68539300000000003</v>
      </c>
      <c r="AP31" s="217">
        <v>-0.574631</v>
      </c>
      <c r="AQ31" s="217">
        <v>-0.47755700000000001</v>
      </c>
      <c r="AR31" s="217">
        <v>-0.50660000000000005</v>
      </c>
      <c r="AS31" s="217">
        <v>-0.50231999999999999</v>
      </c>
      <c r="AT31" s="217">
        <v>-0.54984200000000005</v>
      </c>
      <c r="AU31" s="217">
        <v>-0.45958300000000002</v>
      </c>
      <c r="AV31" s="217">
        <v>-0.50228399999999995</v>
      </c>
      <c r="AW31" s="217">
        <v>-0.45525500000000002</v>
      </c>
      <c r="AX31" s="217">
        <v>-0.62553800000000004</v>
      </c>
      <c r="AY31" s="217">
        <v>-0.44305699999999998</v>
      </c>
      <c r="AZ31" s="217">
        <v>-0.59879800000000005</v>
      </c>
      <c r="BA31" s="217">
        <v>-0.45473599999999997</v>
      </c>
      <c r="BB31" s="217">
        <v>-0.49401</v>
      </c>
      <c r="BC31" s="217">
        <v>-0.44664100000000001</v>
      </c>
      <c r="BD31" s="217">
        <v>-0.42508200000000002</v>
      </c>
      <c r="BE31" s="217">
        <v>-0.49137399999999998</v>
      </c>
      <c r="BF31" s="217">
        <v>-0.45808300000000002</v>
      </c>
      <c r="BG31" s="217">
        <v>-0.43752489999999999</v>
      </c>
      <c r="BH31" s="217">
        <v>-0.55190660000000002</v>
      </c>
      <c r="BI31" s="328">
        <v>-0.52515000000000001</v>
      </c>
      <c r="BJ31" s="328">
        <v>-0.60903859999999999</v>
      </c>
      <c r="BK31" s="328">
        <v>-0.47814269999999998</v>
      </c>
      <c r="BL31" s="328">
        <v>-0.53895230000000005</v>
      </c>
      <c r="BM31" s="328">
        <v>-0.53322840000000005</v>
      </c>
      <c r="BN31" s="328">
        <v>-0.50568800000000003</v>
      </c>
      <c r="BO31" s="328">
        <v>-0.50699229999999995</v>
      </c>
      <c r="BP31" s="328">
        <v>-0.57717200000000002</v>
      </c>
      <c r="BQ31" s="328">
        <v>-0.53343700000000005</v>
      </c>
      <c r="BR31" s="328">
        <v>-0.56189889999999998</v>
      </c>
      <c r="BS31" s="328">
        <v>-0.52902389999999999</v>
      </c>
      <c r="BT31" s="328">
        <v>-0.4918476</v>
      </c>
      <c r="BU31" s="328">
        <v>-0.50980179999999997</v>
      </c>
      <c r="BV31" s="328">
        <v>-0.59852850000000002</v>
      </c>
    </row>
    <row r="32" spans="1:74" ht="11.1" customHeight="1" x14ac:dyDescent="0.2">
      <c r="A32" s="61" t="s">
        <v>979</v>
      </c>
      <c r="B32" s="175" t="s">
        <v>134</v>
      </c>
      <c r="C32" s="217">
        <v>-0.11925035484</v>
      </c>
      <c r="D32" s="217">
        <v>1.1551878571</v>
      </c>
      <c r="E32" s="217">
        <v>0.51809283871</v>
      </c>
      <c r="F32" s="217">
        <v>0.10555406667</v>
      </c>
      <c r="G32" s="217">
        <v>-0.82542896773999996</v>
      </c>
      <c r="H32" s="217">
        <v>-0.47904273333000003</v>
      </c>
      <c r="I32" s="217">
        <v>-0.80290335483999997</v>
      </c>
      <c r="J32" s="217">
        <v>-4.4258419355000002E-2</v>
      </c>
      <c r="K32" s="217">
        <v>-7.7527799999999994E-2</v>
      </c>
      <c r="L32" s="217">
        <v>0.58966658064999999</v>
      </c>
      <c r="M32" s="217">
        <v>-2.6196133332999999E-2</v>
      </c>
      <c r="N32" s="217">
        <v>0.44661383870999999</v>
      </c>
      <c r="O32" s="217">
        <v>-0.31341241935000003</v>
      </c>
      <c r="P32" s="217">
        <v>0.35168031034000002</v>
      </c>
      <c r="Q32" s="217">
        <v>0.27855587097000001</v>
      </c>
      <c r="R32" s="217">
        <v>0.28879483333</v>
      </c>
      <c r="S32" s="217">
        <v>-0.20194361290000001</v>
      </c>
      <c r="T32" s="217">
        <v>-0.47676806666999999</v>
      </c>
      <c r="U32" s="217">
        <v>-0.58489351612999996</v>
      </c>
      <c r="V32" s="217">
        <v>7.0681870967999993E-2</v>
      </c>
      <c r="W32" s="217">
        <v>-0.41340193333000003</v>
      </c>
      <c r="X32" s="217">
        <v>0.50867029032</v>
      </c>
      <c r="Y32" s="217">
        <v>9.2098833332999994E-2</v>
      </c>
      <c r="Z32" s="217">
        <v>-0.35369632258</v>
      </c>
      <c r="AA32" s="217">
        <v>0.30337051612999999</v>
      </c>
      <c r="AB32" s="217">
        <v>1.0225021429000001</v>
      </c>
      <c r="AC32" s="217">
        <v>0.16345012903</v>
      </c>
      <c r="AD32" s="217">
        <v>-0.38123736667000002</v>
      </c>
      <c r="AE32" s="217">
        <v>-0.43244274193999999</v>
      </c>
      <c r="AF32" s="217">
        <v>-0.55847213333000001</v>
      </c>
      <c r="AG32" s="217">
        <v>-0.27093570968000003</v>
      </c>
      <c r="AH32" s="217">
        <v>-0.23191077419</v>
      </c>
      <c r="AI32" s="217">
        <v>-0.1096295</v>
      </c>
      <c r="AJ32" s="217">
        <v>1.0327148387</v>
      </c>
      <c r="AK32" s="217">
        <v>0.42000189999999998</v>
      </c>
      <c r="AL32" s="217">
        <v>0.36874403226000002</v>
      </c>
      <c r="AM32" s="217">
        <v>0.72914190323000005</v>
      </c>
      <c r="AN32" s="217">
        <v>0.26874439286000001</v>
      </c>
      <c r="AO32" s="217">
        <v>5.8299322580999999E-2</v>
      </c>
      <c r="AP32" s="217">
        <v>-0.65855580000000002</v>
      </c>
      <c r="AQ32" s="217">
        <v>-1.0200984516</v>
      </c>
      <c r="AR32" s="217">
        <v>-0.47807983332999998</v>
      </c>
      <c r="AS32" s="217">
        <v>-0.60652083870999995</v>
      </c>
      <c r="AT32" s="217">
        <v>-0.40900348387000002</v>
      </c>
      <c r="AU32" s="217">
        <v>-0.3940574</v>
      </c>
      <c r="AV32" s="217">
        <v>0.81996016129000004</v>
      </c>
      <c r="AW32" s="217">
        <v>-0.14722336666999999</v>
      </c>
      <c r="AX32" s="217">
        <v>-0.34791709676999999</v>
      </c>
      <c r="AY32" s="217">
        <v>0.43160609677</v>
      </c>
      <c r="AZ32" s="217">
        <v>0.82088596429000005</v>
      </c>
      <c r="BA32" s="217">
        <v>-0.12160370968000001</v>
      </c>
      <c r="BB32" s="217">
        <v>-0.61502196666999998</v>
      </c>
      <c r="BC32" s="217">
        <v>-0.81297722580999998</v>
      </c>
      <c r="BD32" s="217">
        <v>-0.71807469999999995</v>
      </c>
      <c r="BE32" s="217">
        <v>-0.32903235483999999</v>
      </c>
      <c r="BF32" s="217">
        <v>-0.65250670968000002</v>
      </c>
      <c r="BG32" s="217">
        <v>-8.7833621338000004E-2</v>
      </c>
      <c r="BH32" s="217">
        <v>0.76105138181999998</v>
      </c>
      <c r="BI32" s="328">
        <v>0.1388868</v>
      </c>
      <c r="BJ32" s="328">
        <v>0.271926</v>
      </c>
      <c r="BK32" s="328">
        <v>1.4612200000000001E-2</v>
      </c>
      <c r="BL32" s="328">
        <v>0.61554940000000002</v>
      </c>
      <c r="BM32" s="328">
        <v>0.29245729999999998</v>
      </c>
      <c r="BN32" s="328">
        <v>-0.21335460000000001</v>
      </c>
      <c r="BO32" s="328">
        <v>-0.53364940000000005</v>
      </c>
      <c r="BP32" s="328">
        <v>-0.37091030000000003</v>
      </c>
      <c r="BQ32" s="328">
        <v>-0.51140660000000004</v>
      </c>
      <c r="BR32" s="328">
        <v>-8.5458699999999999E-2</v>
      </c>
      <c r="BS32" s="328">
        <v>-0.14857819999999999</v>
      </c>
      <c r="BT32" s="328">
        <v>0.68900209999999995</v>
      </c>
      <c r="BU32" s="328">
        <v>0.28687649999999998</v>
      </c>
      <c r="BV32" s="328">
        <v>0.26905020000000002</v>
      </c>
    </row>
    <row r="33" spans="1:74" s="64" customFormat="1" ht="11.1" customHeight="1" x14ac:dyDescent="0.2">
      <c r="A33" s="61" t="s">
        <v>984</v>
      </c>
      <c r="B33" s="175" t="s">
        <v>558</v>
      </c>
      <c r="C33" s="217">
        <v>18.901065934999998</v>
      </c>
      <c r="D33" s="217">
        <v>18.808723000000001</v>
      </c>
      <c r="E33" s="217">
        <v>19.234110129000001</v>
      </c>
      <c r="F33" s="217">
        <v>18.588232067</v>
      </c>
      <c r="G33" s="217">
        <v>18.420013129000001</v>
      </c>
      <c r="H33" s="217">
        <v>19.181593932999998</v>
      </c>
      <c r="I33" s="217">
        <v>18.705387515999998</v>
      </c>
      <c r="J33" s="217">
        <v>19.348890097000002</v>
      </c>
      <c r="K33" s="217">
        <v>18.847668533</v>
      </c>
      <c r="L33" s="217">
        <v>18.796384452000002</v>
      </c>
      <c r="M33" s="217">
        <v>19.018983200000001</v>
      </c>
      <c r="N33" s="217">
        <v>18.721360000000001</v>
      </c>
      <c r="O33" s="217">
        <v>18.303739742000001</v>
      </c>
      <c r="P33" s="217">
        <v>18.643490448000001</v>
      </c>
      <c r="Q33" s="217">
        <v>18.163894355</v>
      </c>
      <c r="R33" s="217">
        <v>18.210787499999999</v>
      </c>
      <c r="S33" s="217">
        <v>18.589160934999999</v>
      </c>
      <c r="T33" s="217">
        <v>18.857235599999999</v>
      </c>
      <c r="U33" s="217">
        <v>18.515473934999999</v>
      </c>
      <c r="V33" s="217">
        <v>19.155726870999999</v>
      </c>
      <c r="W33" s="217">
        <v>18.091847399999999</v>
      </c>
      <c r="X33" s="217">
        <v>18.705190452</v>
      </c>
      <c r="Y33" s="217">
        <v>18.527892832999999</v>
      </c>
      <c r="Z33" s="217">
        <v>18.120290774000001</v>
      </c>
      <c r="AA33" s="217">
        <v>18.749481903</v>
      </c>
      <c r="AB33" s="217">
        <v>18.643447857000002</v>
      </c>
      <c r="AC33" s="217">
        <v>18.530885225999999</v>
      </c>
      <c r="AD33" s="217">
        <v>18.584192967</v>
      </c>
      <c r="AE33" s="217">
        <v>18.779283484</v>
      </c>
      <c r="AF33" s="217">
        <v>18.806021532999999</v>
      </c>
      <c r="AG33" s="217">
        <v>19.257531097000001</v>
      </c>
      <c r="AH33" s="217">
        <v>19.124727774</v>
      </c>
      <c r="AI33" s="217">
        <v>19.252034500000001</v>
      </c>
      <c r="AJ33" s="217">
        <v>19.312049968</v>
      </c>
      <c r="AK33" s="217">
        <v>19.490920233000001</v>
      </c>
      <c r="AL33" s="217">
        <v>18.982941547999999</v>
      </c>
      <c r="AM33" s="217">
        <v>19.102295032000001</v>
      </c>
      <c r="AN33" s="217">
        <v>18.908343536</v>
      </c>
      <c r="AO33" s="217">
        <v>18.464253839000001</v>
      </c>
      <c r="AP33" s="217">
        <v>18.8486972</v>
      </c>
      <c r="AQ33" s="217">
        <v>18.585343096999999</v>
      </c>
      <c r="AR33" s="217">
        <v>18.889858167</v>
      </c>
      <c r="AS33" s="217">
        <v>19.283435548</v>
      </c>
      <c r="AT33" s="217">
        <v>19.399764548</v>
      </c>
      <c r="AU33" s="217">
        <v>19.2465856</v>
      </c>
      <c r="AV33" s="217">
        <v>19.691033935</v>
      </c>
      <c r="AW33" s="217">
        <v>19.370472967000001</v>
      </c>
      <c r="AX33" s="217">
        <v>19.457416128999999</v>
      </c>
      <c r="AY33" s="217">
        <v>19.339453257999999</v>
      </c>
      <c r="AZ33" s="217">
        <v>19.396378536</v>
      </c>
      <c r="BA33" s="217">
        <v>19.238142967999998</v>
      </c>
      <c r="BB33" s="217">
        <v>19.037147033</v>
      </c>
      <c r="BC33" s="217">
        <v>19.116621773999999</v>
      </c>
      <c r="BD33" s="217">
        <v>19.591012632999998</v>
      </c>
      <c r="BE33" s="217">
        <v>19.979286483999999</v>
      </c>
      <c r="BF33" s="217">
        <v>19.814246935</v>
      </c>
      <c r="BG33" s="217">
        <v>19.298422952999999</v>
      </c>
      <c r="BH33" s="217">
        <v>19.452423625000002</v>
      </c>
      <c r="BI33" s="328">
        <v>19.37124</v>
      </c>
      <c r="BJ33" s="328">
        <v>19.668209999999998</v>
      </c>
      <c r="BK33" s="328">
        <v>19.42802</v>
      </c>
      <c r="BL33" s="328">
        <v>19.211130000000001</v>
      </c>
      <c r="BM33" s="328">
        <v>19.266279999999998</v>
      </c>
      <c r="BN33" s="328">
        <v>19.240600000000001</v>
      </c>
      <c r="BO33" s="328">
        <v>19.37106</v>
      </c>
      <c r="BP33" s="328">
        <v>19.71003</v>
      </c>
      <c r="BQ33" s="328">
        <v>19.724430000000002</v>
      </c>
      <c r="BR33" s="328">
        <v>20.025960000000001</v>
      </c>
      <c r="BS33" s="328">
        <v>19.580660000000002</v>
      </c>
      <c r="BT33" s="328">
        <v>19.812930000000001</v>
      </c>
      <c r="BU33" s="328">
        <v>19.566990000000001</v>
      </c>
      <c r="BV33" s="328">
        <v>19.75733</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331"/>
      <c r="BJ34" s="331"/>
      <c r="BK34" s="331"/>
      <c r="BL34" s="331"/>
      <c r="BM34" s="331"/>
      <c r="BN34" s="331"/>
      <c r="BO34" s="331"/>
      <c r="BP34" s="331"/>
      <c r="BQ34" s="331"/>
      <c r="BR34" s="331"/>
      <c r="BS34" s="331"/>
      <c r="BT34" s="331"/>
      <c r="BU34" s="331"/>
      <c r="BV34" s="331"/>
    </row>
    <row r="35" spans="1:74" ht="11.1" customHeight="1" x14ac:dyDescent="0.2">
      <c r="A35" s="57"/>
      <c r="B35" s="65" t="s">
        <v>1009</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331"/>
      <c r="BJ35" s="331"/>
      <c r="BK35" s="331"/>
      <c r="BL35" s="331"/>
      <c r="BM35" s="331"/>
      <c r="BN35" s="331"/>
      <c r="BO35" s="331"/>
      <c r="BP35" s="331"/>
      <c r="BQ35" s="331"/>
      <c r="BR35" s="331"/>
      <c r="BS35" s="331"/>
      <c r="BT35" s="331"/>
      <c r="BU35" s="331"/>
      <c r="BV35" s="331"/>
    </row>
    <row r="36" spans="1:74" ht="11.1" customHeight="1" x14ac:dyDescent="0.2">
      <c r="A36" s="640" t="s">
        <v>1261</v>
      </c>
      <c r="B36" s="647" t="s">
        <v>1264</v>
      </c>
      <c r="C36" s="217">
        <v>2.58284</v>
      </c>
      <c r="D36" s="217">
        <v>2.5414789999999998</v>
      </c>
      <c r="E36" s="217">
        <v>2.3405260000000001</v>
      </c>
      <c r="F36" s="217">
        <v>2.0293670000000001</v>
      </c>
      <c r="G36" s="217">
        <v>2.024975</v>
      </c>
      <c r="H36" s="217">
        <v>1.990796</v>
      </c>
      <c r="I36" s="217">
        <v>1.9712289999999999</v>
      </c>
      <c r="J36" s="217">
        <v>2.0847020000000001</v>
      </c>
      <c r="K36" s="217">
        <v>2.0719259999999999</v>
      </c>
      <c r="L36" s="217">
        <v>2.2376529999999999</v>
      </c>
      <c r="M36" s="217">
        <v>2.4163359999999998</v>
      </c>
      <c r="N36" s="217">
        <v>2.5654219999999999</v>
      </c>
      <c r="O36" s="217">
        <v>2.5947100000000001</v>
      </c>
      <c r="P36" s="217">
        <v>2.4661</v>
      </c>
      <c r="Q36" s="217">
        <v>2.2349860000000001</v>
      </c>
      <c r="R36" s="217">
        <v>2.1471149999999999</v>
      </c>
      <c r="S36" s="217">
        <v>2.1553529999999999</v>
      </c>
      <c r="T36" s="217">
        <v>2.0537830000000001</v>
      </c>
      <c r="U36" s="217">
        <v>2.1293419999999998</v>
      </c>
      <c r="V36" s="217">
        <v>2.2114479999999999</v>
      </c>
      <c r="W36" s="217">
        <v>2.163999</v>
      </c>
      <c r="X36" s="217">
        <v>2.4323450000000002</v>
      </c>
      <c r="Y36" s="217">
        <v>2.430866</v>
      </c>
      <c r="Z36" s="217">
        <v>2.5891950000000001</v>
      </c>
      <c r="AA36" s="217">
        <v>2.7892960000000002</v>
      </c>
      <c r="AB36" s="217">
        <v>2.7567689999999998</v>
      </c>
      <c r="AC36" s="217">
        <v>2.5601560000000001</v>
      </c>
      <c r="AD36" s="217">
        <v>2.3294999999999999</v>
      </c>
      <c r="AE36" s="217">
        <v>2.1587329999999998</v>
      </c>
      <c r="AF36" s="217">
        <v>2.1645289999999999</v>
      </c>
      <c r="AG36" s="217">
        <v>2.2414849999999999</v>
      </c>
      <c r="AH36" s="217">
        <v>2.2231160000000001</v>
      </c>
      <c r="AI36" s="217">
        <v>2.4325679999999998</v>
      </c>
      <c r="AJ36" s="217">
        <v>2.5997270000000001</v>
      </c>
      <c r="AK36" s="217">
        <v>2.7993760000000001</v>
      </c>
      <c r="AL36" s="217">
        <v>2.9071609999999999</v>
      </c>
      <c r="AM36" s="217">
        <v>2.9860120000000001</v>
      </c>
      <c r="AN36" s="217">
        <v>2.6727889999999999</v>
      </c>
      <c r="AO36" s="217">
        <v>2.4283419999999998</v>
      </c>
      <c r="AP36" s="217">
        <v>2.2134749999999999</v>
      </c>
      <c r="AQ36" s="217">
        <v>1.9665980000000001</v>
      </c>
      <c r="AR36" s="217">
        <v>2.183351</v>
      </c>
      <c r="AS36" s="217">
        <v>2.1500020000000002</v>
      </c>
      <c r="AT36" s="217">
        <v>2.3806210000000001</v>
      </c>
      <c r="AU36" s="217">
        <v>2.417964</v>
      </c>
      <c r="AV36" s="217">
        <v>2.489938</v>
      </c>
      <c r="AW36" s="217">
        <v>2.7279779999999998</v>
      </c>
      <c r="AX36" s="217">
        <v>2.7722859999999998</v>
      </c>
      <c r="AY36" s="217">
        <v>2.82633</v>
      </c>
      <c r="AZ36" s="217">
        <v>2.840662</v>
      </c>
      <c r="BA36" s="217">
        <v>2.502008</v>
      </c>
      <c r="BB36" s="217">
        <v>2.3402189999999998</v>
      </c>
      <c r="BC36" s="217">
        <v>2.1713010000000001</v>
      </c>
      <c r="BD36" s="217">
        <v>2.3016679999999998</v>
      </c>
      <c r="BE36" s="217">
        <v>2.401996</v>
      </c>
      <c r="BF36" s="217">
        <v>2.3353890000000002</v>
      </c>
      <c r="BG36" s="217">
        <v>2.3972174666999999</v>
      </c>
      <c r="BH36" s="217">
        <v>2.4863032581</v>
      </c>
      <c r="BI36" s="328">
        <v>2.7216830000000001</v>
      </c>
      <c r="BJ36" s="328">
        <v>2.883791</v>
      </c>
      <c r="BK36" s="328">
        <v>2.913306</v>
      </c>
      <c r="BL36" s="328">
        <v>2.7466949999999999</v>
      </c>
      <c r="BM36" s="328">
        <v>2.551393</v>
      </c>
      <c r="BN36" s="328">
        <v>2.3761139999999998</v>
      </c>
      <c r="BO36" s="328">
        <v>2.2735780000000001</v>
      </c>
      <c r="BP36" s="328">
        <v>2.3404600000000002</v>
      </c>
      <c r="BQ36" s="328">
        <v>2.3365330000000002</v>
      </c>
      <c r="BR36" s="328">
        <v>2.415743</v>
      </c>
      <c r="BS36" s="328">
        <v>2.4635319999999998</v>
      </c>
      <c r="BT36" s="328">
        <v>2.6066470000000002</v>
      </c>
      <c r="BU36" s="328">
        <v>2.7796439999999998</v>
      </c>
      <c r="BV36" s="328">
        <v>2.9133439999999999</v>
      </c>
    </row>
    <row r="37" spans="1:74" ht="11.1" customHeight="1" x14ac:dyDescent="0.2">
      <c r="A37" s="640" t="s">
        <v>981</v>
      </c>
      <c r="B37" s="176" t="s">
        <v>559</v>
      </c>
      <c r="C37" s="217">
        <v>7.8548000000000007E-2</v>
      </c>
      <c r="D37" s="217">
        <v>-4.3820999999999999E-2</v>
      </c>
      <c r="E37" s="217">
        <v>0.153419</v>
      </c>
      <c r="F37" s="217">
        <v>4.1500000000000002E-2</v>
      </c>
      <c r="G37" s="217">
        <v>-0.10567699999999999</v>
      </c>
      <c r="H37" s="217">
        <v>-8.3932999999999994E-2</v>
      </c>
      <c r="I37" s="217">
        <v>5.0032E-2</v>
      </c>
      <c r="J37" s="217">
        <v>3.9482999999999997E-2</v>
      </c>
      <c r="K37" s="217">
        <v>5.4766000000000002E-2</v>
      </c>
      <c r="L37" s="217">
        <v>6.9350000000000002E-3</v>
      </c>
      <c r="M37" s="217">
        <v>9.6000000000000002E-2</v>
      </c>
      <c r="N37" s="217">
        <v>2.2806E-2</v>
      </c>
      <c r="O37" s="217">
        <v>-2.3515999999999999E-2</v>
      </c>
      <c r="P37" s="217">
        <v>0.102172</v>
      </c>
      <c r="Q37" s="217">
        <v>6.2579999999999997E-2</v>
      </c>
      <c r="R37" s="217">
        <v>-6.9532999999999998E-2</v>
      </c>
      <c r="S37" s="217">
        <v>-0.13683799999999999</v>
      </c>
      <c r="T37" s="217">
        <v>4.2700000000000002E-2</v>
      </c>
      <c r="U37" s="217">
        <v>-2.6450999999999999E-2</v>
      </c>
      <c r="V37" s="217">
        <v>-9.7409999999999997E-3</v>
      </c>
      <c r="W37" s="217">
        <v>-7.1733000000000005E-2</v>
      </c>
      <c r="X37" s="217">
        <v>0.14061199999999999</v>
      </c>
      <c r="Y37" s="217">
        <v>0.129166</v>
      </c>
      <c r="Z37" s="217">
        <v>0.200903</v>
      </c>
      <c r="AA37" s="217">
        <v>-8.0921000000000007E-2</v>
      </c>
      <c r="AB37" s="217">
        <v>5.3122000000000003E-2</v>
      </c>
      <c r="AC37" s="217">
        <v>-6.8472000000000005E-2</v>
      </c>
      <c r="AD37" s="217">
        <v>-5.4958E-2</v>
      </c>
      <c r="AE37" s="217">
        <v>4.5808000000000001E-2</v>
      </c>
      <c r="AF37" s="217">
        <v>-7.1923000000000001E-2</v>
      </c>
      <c r="AG37" s="217">
        <v>8.1498000000000001E-2</v>
      </c>
      <c r="AH37" s="217">
        <v>-0.117283</v>
      </c>
      <c r="AI37" s="217">
        <v>0.126058</v>
      </c>
      <c r="AJ37" s="217">
        <v>1.0564E-2</v>
      </c>
      <c r="AK37" s="217">
        <v>0.127189</v>
      </c>
      <c r="AL37" s="217">
        <v>5.1089000000000002E-2</v>
      </c>
      <c r="AM37" s="217">
        <v>-0.14405000000000001</v>
      </c>
      <c r="AN37" s="217">
        <v>-8.4199999999999998E-4</v>
      </c>
      <c r="AO37" s="217">
        <v>-5.7027000000000001E-2</v>
      </c>
      <c r="AP37" s="217">
        <v>4.0534000000000001E-2</v>
      </c>
      <c r="AQ37" s="217">
        <v>-1.9757E-2</v>
      </c>
      <c r="AR37" s="217">
        <v>-0.107904</v>
      </c>
      <c r="AS37" s="217">
        <v>-8.1864999999999993E-2</v>
      </c>
      <c r="AT37" s="217">
        <v>-6.8146999999999999E-2</v>
      </c>
      <c r="AU37" s="217">
        <v>5.3478999999999999E-2</v>
      </c>
      <c r="AV37" s="217">
        <v>1.8027999999999999E-2</v>
      </c>
      <c r="AW37" s="217">
        <v>6.8849999999999996E-3</v>
      </c>
      <c r="AX37" s="217">
        <v>-8.5934999999999997E-2</v>
      </c>
      <c r="AY37" s="217">
        <v>-8.0851999999999993E-2</v>
      </c>
      <c r="AZ37" s="217">
        <v>-1.348E-3</v>
      </c>
      <c r="BA37" s="217">
        <v>-6.1032000000000003E-2</v>
      </c>
      <c r="BB37" s="217">
        <v>-4.2064999999999998E-2</v>
      </c>
      <c r="BC37" s="217">
        <v>0.105418</v>
      </c>
      <c r="BD37" s="217">
        <v>8.6369000000000001E-2</v>
      </c>
      <c r="BE37" s="217">
        <v>5.5416E-2</v>
      </c>
      <c r="BF37" s="217">
        <v>-5.2975000000000001E-2</v>
      </c>
      <c r="BG37" s="217">
        <v>3.6540900000000001E-2</v>
      </c>
      <c r="BH37" s="217">
        <v>3.3729099999999998E-2</v>
      </c>
      <c r="BI37" s="328">
        <v>3.8929199999999997E-2</v>
      </c>
      <c r="BJ37" s="328">
        <v>3.8981500000000002E-2</v>
      </c>
      <c r="BK37" s="328">
        <v>-2.2004800000000001E-2</v>
      </c>
      <c r="BL37" s="328">
        <v>9.9987300000000008E-3</v>
      </c>
      <c r="BM37" s="328">
        <v>-8.4610399999999998E-4</v>
      </c>
      <c r="BN37" s="328">
        <v>1.2367100000000001E-2</v>
      </c>
      <c r="BO37" s="328">
        <v>3.3574199999999998E-3</v>
      </c>
      <c r="BP37" s="328">
        <v>-7.5229499999999996E-3</v>
      </c>
      <c r="BQ37" s="328">
        <v>2.38544E-3</v>
      </c>
      <c r="BR37" s="328">
        <v>1.11544E-2</v>
      </c>
      <c r="BS37" s="328">
        <v>2.4632899999999999E-2</v>
      </c>
      <c r="BT37" s="328">
        <v>1.6293999999999999E-2</v>
      </c>
      <c r="BU37" s="328">
        <v>2.15079E-2</v>
      </c>
      <c r="BV37" s="328">
        <v>2.8180299999999998E-2</v>
      </c>
    </row>
    <row r="38" spans="1:74" ht="11.1" customHeight="1" x14ac:dyDescent="0.2">
      <c r="A38" s="61" t="s">
        <v>675</v>
      </c>
      <c r="B38" s="647" t="s">
        <v>560</v>
      </c>
      <c r="C38" s="217">
        <v>8.3701519999999991</v>
      </c>
      <c r="D38" s="217">
        <v>8.6040369999999999</v>
      </c>
      <c r="E38" s="217">
        <v>8.7986369999999994</v>
      </c>
      <c r="F38" s="217">
        <v>8.7962579999999999</v>
      </c>
      <c r="G38" s="217">
        <v>8.8172610000000002</v>
      </c>
      <c r="H38" s="217">
        <v>9.0670420000000007</v>
      </c>
      <c r="I38" s="217">
        <v>9.0312280000000005</v>
      </c>
      <c r="J38" s="217">
        <v>8.9252939999999992</v>
      </c>
      <c r="K38" s="217">
        <v>8.7438850000000006</v>
      </c>
      <c r="L38" s="217">
        <v>8.6485810000000001</v>
      </c>
      <c r="M38" s="217">
        <v>8.5371260000000007</v>
      </c>
      <c r="N38" s="217">
        <v>8.6833799999999997</v>
      </c>
      <c r="O38" s="217">
        <v>8.1904059999999994</v>
      </c>
      <c r="P38" s="217">
        <v>8.5977720000000009</v>
      </c>
      <c r="Q38" s="217">
        <v>8.5820659999999993</v>
      </c>
      <c r="R38" s="217">
        <v>8.7405170000000005</v>
      </c>
      <c r="S38" s="217">
        <v>8.9791969999999992</v>
      </c>
      <c r="T38" s="217">
        <v>8.9955350000000003</v>
      </c>
      <c r="U38" s="217">
        <v>8.8102879999999999</v>
      </c>
      <c r="V38" s="217">
        <v>9.153829</v>
      </c>
      <c r="W38" s="217">
        <v>8.5608450000000005</v>
      </c>
      <c r="X38" s="217">
        <v>8.7007359999999991</v>
      </c>
      <c r="Y38" s="217">
        <v>8.4825859999999995</v>
      </c>
      <c r="Z38" s="217">
        <v>8.3888549999999995</v>
      </c>
      <c r="AA38" s="217">
        <v>8.331099</v>
      </c>
      <c r="AB38" s="217">
        <v>8.3953710000000008</v>
      </c>
      <c r="AC38" s="217">
        <v>8.640549</v>
      </c>
      <c r="AD38" s="217">
        <v>8.8553759999999997</v>
      </c>
      <c r="AE38" s="217">
        <v>9.0334240000000001</v>
      </c>
      <c r="AF38" s="217">
        <v>9.0775260000000006</v>
      </c>
      <c r="AG38" s="217">
        <v>9.1461330000000007</v>
      </c>
      <c r="AH38" s="217">
        <v>9.1242300000000007</v>
      </c>
      <c r="AI38" s="217">
        <v>8.9464500000000005</v>
      </c>
      <c r="AJ38" s="217">
        <v>8.9438849999999999</v>
      </c>
      <c r="AK38" s="217">
        <v>8.9228050000000003</v>
      </c>
      <c r="AL38" s="217">
        <v>8.6695039999999999</v>
      </c>
      <c r="AM38" s="217">
        <v>8.2734380000000005</v>
      </c>
      <c r="AN38" s="217">
        <v>8.6467189999999992</v>
      </c>
      <c r="AO38" s="217">
        <v>8.6966649999999994</v>
      </c>
      <c r="AP38" s="217">
        <v>8.9551320000000008</v>
      </c>
      <c r="AQ38" s="217">
        <v>9.0227909999999998</v>
      </c>
      <c r="AR38" s="217">
        <v>9.0393670000000004</v>
      </c>
      <c r="AS38" s="217">
        <v>9.2486709999999999</v>
      </c>
      <c r="AT38" s="217">
        <v>9.311064</v>
      </c>
      <c r="AU38" s="217">
        <v>8.8216090000000005</v>
      </c>
      <c r="AV38" s="217">
        <v>9.1478950000000001</v>
      </c>
      <c r="AW38" s="217">
        <v>8.9211639999999992</v>
      </c>
      <c r="AX38" s="217">
        <v>8.9407720000000008</v>
      </c>
      <c r="AY38" s="217">
        <v>8.7178509999999996</v>
      </c>
      <c r="AZ38" s="217">
        <v>8.6504139999999996</v>
      </c>
      <c r="BA38" s="217">
        <v>9.0550909999999991</v>
      </c>
      <c r="BB38" s="217">
        <v>9.1391010000000001</v>
      </c>
      <c r="BC38" s="217">
        <v>9.2505780000000009</v>
      </c>
      <c r="BD38" s="217">
        <v>9.3905309999999993</v>
      </c>
      <c r="BE38" s="217">
        <v>9.4380509999999997</v>
      </c>
      <c r="BF38" s="217">
        <v>9.467079</v>
      </c>
      <c r="BG38" s="217">
        <v>9.0443999999999996</v>
      </c>
      <c r="BH38" s="217">
        <v>9.1977487097000008</v>
      </c>
      <c r="BI38" s="328">
        <v>8.9411950000000004</v>
      </c>
      <c r="BJ38" s="328">
        <v>8.9853740000000002</v>
      </c>
      <c r="BK38" s="328">
        <v>8.7426689999999994</v>
      </c>
      <c r="BL38" s="328">
        <v>8.7836739999999995</v>
      </c>
      <c r="BM38" s="328">
        <v>9.0316290000000006</v>
      </c>
      <c r="BN38" s="328">
        <v>9.1101919999999996</v>
      </c>
      <c r="BO38" s="328">
        <v>9.259423</v>
      </c>
      <c r="BP38" s="328">
        <v>9.3274629999999998</v>
      </c>
      <c r="BQ38" s="328">
        <v>9.393618</v>
      </c>
      <c r="BR38" s="328">
        <v>9.496283</v>
      </c>
      <c r="BS38" s="328">
        <v>9.0936900000000005</v>
      </c>
      <c r="BT38" s="328">
        <v>9.2231360000000002</v>
      </c>
      <c r="BU38" s="328">
        <v>8.9886309999999998</v>
      </c>
      <c r="BV38" s="328">
        <v>9.02806</v>
      </c>
    </row>
    <row r="39" spans="1:74" ht="11.1" customHeight="1" x14ac:dyDescent="0.2">
      <c r="A39" s="61" t="s">
        <v>1176</v>
      </c>
      <c r="B39" s="647" t="s">
        <v>1177</v>
      </c>
      <c r="C39" s="217">
        <v>0.78138648386999998</v>
      </c>
      <c r="D39" s="217">
        <v>0.84588428570999996</v>
      </c>
      <c r="E39" s="217">
        <v>0.82575009677</v>
      </c>
      <c r="F39" s="217">
        <v>0.80671099999999996</v>
      </c>
      <c r="G39" s="217">
        <v>0.85269067742000004</v>
      </c>
      <c r="H39" s="217">
        <v>0.90276400000000001</v>
      </c>
      <c r="I39" s="217">
        <v>0.81414970968</v>
      </c>
      <c r="J39" s="217">
        <v>0.90244561290000003</v>
      </c>
      <c r="K39" s="217">
        <v>0.81671400000000005</v>
      </c>
      <c r="L39" s="217">
        <v>0.84037319354999995</v>
      </c>
      <c r="M39" s="217">
        <v>0.840059</v>
      </c>
      <c r="N39" s="217">
        <v>0.86421506451999996</v>
      </c>
      <c r="O39" s="217">
        <v>0.77509864516000004</v>
      </c>
      <c r="P39" s="217">
        <v>0.82590682759</v>
      </c>
      <c r="Q39" s="217">
        <v>0.83119496774000001</v>
      </c>
      <c r="R39" s="217">
        <v>0.84433666666999996</v>
      </c>
      <c r="S39" s="217">
        <v>0.87153709677000002</v>
      </c>
      <c r="T39" s="217">
        <v>0.87706799999999996</v>
      </c>
      <c r="U39" s="217">
        <v>0.83101693548</v>
      </c>
      <c r="V39" s="217">
        <v>0.89645441935000003</v>
      </c>
      <c r="W39" s="217">
        <v>0.81114799999999998</v>
      </c>
      <c r="X39" s="217">
        <v>0.86725919355000003</v>
      </c>
      <c r="Y39" s="217">
        <v>0.81296566667000003</v>
      </c>
      <c r="Z39" s="217">
        <v>0.81112961289999996</v>
      </c>
      <c r="AA39" s="217">
        <v>0.78925867742</v>
      </c>
      <c r="AB39" s="217">
        <v>0.80900414286</v>
      </c>
      <c r="AC39" s="217">
        <v>0.84031558065</v>
      </c>
      <c r="AD39" s="217">
        <v>0.86967366667000001</v>
      </c>
      <c r="AE39" s="217">
        <v>0.88268906451999996</v>
      </c>
      <c r="AF39" s="217">
        <v>0.90760233332999996</v>
      </c>
      <c r="AG39" s="217">
        <v>0.86784680645000001</v>
      </c>
      <c r="AH39" s="217">
        <v>0.86511877419000005</v>
      </c>
      <c r="AI39" s="217">
        <v>0.87785066667</v>
      </c>
      <c r="AJ39" s="217">
        <v>0.88593090323000001</v>
      </c>
      <c r="AK39" s="217">
        <v>0.87313533333000004</v>
      </c>
      <c r="AL39" s="217">
        <v>0.87391935484000005</v>
      </c>
      <c r="AM39" s="217">
        <v>0.82067687096999997</v>
      </c>
      <c r="AN39" s="217">
        <v>0.86013271429000004</v>
      </c>
      <c r="AO39" s="217">
        <v>0.82871716128999995</v>
      </c>
      <c r="AP39" s="217">
        <v>0.87435099999999999</v>
      </c>
      <c r="AQ39" s="217">
        <v>0.88593219354999997</v>
      </c>
      <c r="AR39" s="217">
        <v>0.89651933333</v>
      </c>
      <c r="AS39" s="217">
        <v>0.90343596774000001</v>
      </c>
      <c r="AT39" s="217">
        <v>0.89871935483999998</v>
      </c>
      <c r="AU39" s="217">
        <v>0.86515433333000002</v>
      </c>
      <c r="AV39" s="217">
        <v>0.90669790322999999</v>
      </c>
      <c r="AW39" s="217">
        <v>0.89377399999999996</v>
      </c>
      <c r="AX39" s="217">
        <v>0.88862225805999995</v>
      </c>
      <c r="AY39" s="217">
        <v>0.84905445161000004</v>
      </c>
      <c r="AZ39" s="217">
        <v>0.87000057142999998</v>
      </c>
      <c r="BA39" s="217">
        <v>0.89068341934999995</v>
      </c>
      <c r="BB39" s="217">
        <v>0.88197400000000004</v>
      </c>
      <c r="BC39" s="217">
        <v>0.92906212902999996</v>
      </c>
      <c r="BD39" s="217">
        <v>0.94491233333000002</v>
      </c>
      <c r="BE39" s="217">
        <v>0.93191025806000005</v>
      </c>
      <c r="BF39" s="217">
        <v>0.93955145160999998</v>
      </c>
      <c r="BG39" s="217">
        <v>0.90369919048000003</v>
      </c>
      <c r="BH39" s="217">
        <v>0.92082778019</v>
      </c>
      <c r="BI39" s="328">
        <v>0.87940450000000003</v>
      </c>
      <c r="BJ39" s="328">
        <v>0.89584900000000001</v>
      </c>
      <c r="BK39" s="328">
        <v>0.86575360000000001</v>
      </c>
      <c r="BL39" s="328">
        <v>0.8653303</v>
      </c>
      <c r="BM39" s="328">
        <v>0.88650629999999997</v>
      </c>
      <c r="BN39" s="328">
        <v>0.89517480000000005</v>
      </c>
      <c r="BO39" s="328">
        <v>0.91320159999999995</v>
      </c>
      <c r="BP39" s="328">
        <v>0.92257480000000003</v>
      </c>
      <c r="BQ39" s="328">
        <v>0.93617819999999996</v>
      </c>
      <c r="BR39" s="328">
        <v>0.94438089999999997</v>
      </c>
      <c r="BS39" s="328">
        <v>0.90096799999999999</v>
      </c>
      <c r="BT39" s="328">
        <v>0.90878130000000001</v>
      </c>
      <c r="BU39" s="328">
        <v>0.89263800000000004</v>
      </c>
      <c r="BV39" s="328">
        <v>0.89555899999999999</v>
      </c>
    </row>
    <row r="40" spans="1:74" ht="11.1" customHeight="1" x14ac:dyDescent="0.2">
      <c r="A40" s="61" t="s">
        <v>676</v>
      </c>
      <c r="B40" s="647" t="s">
        <v>549</v>
      </c>
      <c r="C40" s="217">
        <v>1.3464590000000001</v>
      </c>
      <c r="D40" s="217">
        <v>1.3523780000000001</v>
      </c>
      <c r="E40" s="217">
        <v>1.3845860000000001</v>
      </c>
      <c r="F40" s="217">
        <v>1.4571289999999999</v>
      </c>
      <c r="G40" s="217">
        <v>1.4237139999999999</v>
      </c>
      <c r="H40" s="217">
        <v>1.540084</v>
      </c>
      <c r="I40" s="217">
        <v>1.473201</v>
      </c>
      <c r="J40" s="217">
        <v>1.554368</v>
      </c>
      <c r="K40" s="217">
        <v>1.4162049999999999</v>
      </c>
      <c r="L40" s="217">
        <v>1.3837729999999999</v>
      </c>
      <c r="M40" s="217">
        <v>1.4164540000000001</v>
      </c>
      <c r="N40" s="217">
        <v>1.352843</v>
      </c>
      <c r="O40" s="217">
        <v>1.3080039999999999</v>
      </c>
      <c r="P40" s="217">
        <v>1.350806</v>
      </c>
      <c r="Q40" s="217">
        <v>1.381181</v>
      </c>
      <c r="R40" s="217">
        <v>1.3503259999999999</v>
      </c>
      <c r="S40" s="217">
        <v>1.4085939999999999</v>
      </c>
      <c r="T40" s="217">
        <v>1.546257</v>
      </c>
      <c r="U40" s="217">
        <v>1.468318</v>
      </c>
      <c r="V40" s="217">
        <v>1.4702850000000001</v>
      </c>
      <c r="W40" s="217">
        <v>1.377761</v>
      </c>
      <c r="X40" s="217">
        <v>1.352927</v>
      </c>
      <c r="Y40" s="217">
        <v>1.381087</v>
      </c>
      <c r="Z40" s="217">
        <v>1.3810210000000001</v>
      </c>
      <c r="AA40" s="217">
        <v>1.310953</v>
      </c>
      <c r="AB40" s="217">
        <v>1.3437049999999999</v>
      </c>
      <c r="AC40" s="217">
        <v>1.393257</v>
      </c>
      <c r="AD40" s="217">
        <v>1.443783</v>
      </c>
      <c r="AE40" s="217">
        <v>1.4591689999999999</v>
      </c>
      <c r="AF40" s="217">
        <v>1.4538420000000001</v>
      </c>
      <c r="AG40" s="217">
        <v>1.5461640000000001</v>
      </c>
      <c r="AH40" s="217">
        <v>1.5240830000000001</v>
      </c>
      <c r="AI40" s="217">
        <v>1.4165970000000001</v>
      </c>
      <c r="AJ40" s="217">
        <v>1.4551529999999999</v>
      </c>
      <c r="AK40" s="217">
        <v>1.429055</v>
      </c>
      <c r="AL40" s="217">
        <v>1.428417</v>
      </c>
      <c r="AM40" s="217">
        <v>1.364393</v>
      </c>
      <c r="AN40" s="217">
        <v>1.3804959999999999</v>
      </c>
      <c r="AO40" s="217">
        <v>1.433138</v>
      </c>
      <c r="AP40" s="217">
        <v>1.455387</v>
      </c>
      <c r="AQ40" s="217">
        <v>1.400277</v>
      </c>
      <c r="AR40" s="217">
        <v>1.5435099999999999</v>
      </c>
      <c r="AS40" s="217">
        <v>1.558786</v>
      </c>
      <c r="AT40" s="217">
        <v>1.5222549999999999</v>
      </c>
      <c r="AU40" s="217">
        <v>1.4817899999999999</v>
      </c>
      <c r="AV40" s="217">
        <v>1.4794480000000001</v>
      </c>
      <c r="AW40" s="217">
        <v>1.476164</v>
      </c>
      <c r="AX40" s="217">
        <v>1.5373190000000001</v>
      </c>
      <c r="AY40" s="217">
        <v>1.3674200000000001</v>
      </c>
      <c r="AZ40" s="217">
        <v>1.442399</v>
      </c>
      <c r="BA40" s="217">
        <v>1.5396099999999999</v>
      </c>
      <c r="BB40" s="217">
        <v>1.482815</v>
      </c>
      <c r="BC40" s="217">
        <v>1.5068509999999999</v>
      </c>
      <c r="BD40" s="217">
        <v>1.637456</v>
      </c>
      <c r="BE40" s="217">
        <v>1.6372530000000001</v>
      </c>
      <c r="BF40" s="217">
        <v>1.5964</v>
      </c>
      <c r="BG40" s="217">
        <v>1.5378000000000001</v>
      </c>
      <c r="BH40" s="217">
        <v>1.5663447097000001</v>
      </c>
      <c r="BI40" s="328">
        <v>1.4845600000000001</v>
      </c>
      <c r="BJ40" s="328">
        <v>1.512937</v>
      </c>
      <c r="BK40" s="328">
        <v>1.4333419999999999</v>
      </c>
      <c r="BL40" s="328">
        <v>1.423799</v>
      </c>
      <c r="BM40" s="328">
        <v>1.4739660000000001</v>
      </c>
      <c r="BN40" s="328">
        <v>1.4755229999999999</v>
      </c>
      <c r="BO40" s="328">
        <v>1.5158780000000001</v>
      </c>
      <c r="BP40" s="328">
        <v>1.585283</v>
      </c>
      <c r="BQ40" s="328">
        <v>1.5858179999999999</v>
      </c>
      <c r="BR40" s="328">
        <v>1.6174919999999999</v>
      </c>
      <c r="BS40" s="328">
        <v>1.5551980000000001</v>
      </c>
      <c r="BT40" s="328">
        <v>1.5546709999999999</v>
      </c>
      <c r="BU40" s="328">
        <v>1.523261</v>
      </c>
      <c r="BV40" s="328">
        <v>1.5445899999999999</v>
      </c>
    </row>
    <row r="41" spans="1:74" ht="11.1" customHeight="1" x14ac:dyDescent="0.2">
      <c r="A41" s="61" t="s">
        <v>677</v>
      </c>
      <c r="B41" s="647" t="s">
        <v>561</v>
      </c>
      <c r="C41" s="217">
        <v>3.958021</v>
      </c>
      <c r="D41" s="217">
        <v>3.913478</v>
      </c>
      <c r="E41" s="217">
        <v>4.0451090000000001</v>
      </c>
      <c r="F41" s="217">
        <v>3.7545099999999998</v>
      </c>
      <c r="G41" s="217">
        <v>3.699379</v>
      </c>
      <c r="H41" s="217">
        <v>3.9474399999999998</v>
      </c>
      <c r="I41" s="217">
        <v>3.563685</v>
      </c>
      <c r="J41" s="217">
        <v>4.0089230000000002</v>
      </c>
      <c r="K41" s="217">
        <v>3.9360400000000002</v>
      </c>
      <c r="L41" s="217">
        <v>4.0033960000000004</v>
      </c>
      <c r="M41" s="217">
        <v>4.1094169999999997</v>
      </c>
      <c r="N41" s="217">
        <v>3.8531580000000001</v>
      </c>
      <c r="O41" s="217">
        <v>3.860948</v>
      </c>
      <c r="P41" s="217">
        <v>3.9228749999999999</v>
      </c>
      <c r="Q41" s="217">
        <v>3.7148270000000001</v>
      </c>
      <c r="R41" s="217">
        <v>3.7189399999999999</v>
      </c>
      <c r="S41" s="217">
        <v>3.7562890000000002</v>
      </c>
      <c r="T41" s="217">
        <v>3.7324769999999998</v>
      </c>
      <c r="U41" s="217">
        <v>3.5565899999999999</v>
      </c>
      <c r="V41" s="217">
        <v>3.7429640000000002</v>
      </c>
      <c r="W41" s="217">
        <v>3.6742729999999999</v>
      </c>
      <c r="X41" s="217">
        <v>3.8523830000000001</v>
      </c>
      <c r="Y41" s="217">
        <v>3.8475630000000001</v>
      </c>
      <c r="Z41" s="217">
        <v>3.52881</v>
      </c>
      <c r="AA41" s="217">
        <v>4.0618090000000002</v>
      </c>
      <c r="AB41" s="217">
        <v>3.9843989999999998</v>
      </c>
      <c r="AC41" s="217">
        <v>3.76912</v>
      </c>
      <c r="AD41" s="217">
        <v>3.8543500000000002</v>
      </c>
      <c r="AE41" s="217">
        <v>3.7489859999999999</v>
      </c>
      <c r="AF41" s="217">
        <v>3.6628509999999999</v>
      </c>
      <c r="AG41" s="217">
        <v>3.6210070000000001</v>
      </c>
      <c r="AH41" s="217">
        <v>3.6932369999999999</v>
      </c>
      <c r="AI41" s="217">
        <v>3.7246220000000001</v>
      </c>
      <c r="AJ41" s="217">
        <v>4.0387570000000004</v>
      </c>
      <c r="AK41" s="217">
        <v>3.8932340000000001</v>
      </c>
      <c r="AL41" s="217">
        <v>3.886755</v>
      </c>
      <c r="AM41" s="217">
        <v>4.339988</v>
      </c>
      <c r="AN41" s="217">
        <v>4.1602639999999997</v>
      </c>
      <c r="AO41" s="217">
        <v>4.066173</v>
      </c>
      <c r="AP41" s="217">
        <v>3.989827</v>
      </c>
      <c r="AQ41" s="217">
        <v>3.951613</v>
      </c>
      <c r="AR41" s="217">
        <v>3.9015520000000001</v>
      </c>
      <c r="AS41" s="217">
        <v>3.8666809999999998</v>
      </c>
      <c r="AT41" s="217">
        <v>3.874536</v>
      </c>
      <c r="AU41" s="217">
        <v>3.9334030000000002</v>
      </c>
      <c r="AV41" s="217">
        <v>4.2663010000000003</v>
      </c>
      <c r="AW41" s="217">
        <v>3.9171969999999998</v>
      </c>
      <c r="AX41" s="217">
        <v>4.1782069999999996</v>
      </c>
      <c r="AY41" s="217">
        <v>4.235055</v>
      </c>
      <c r="AZ41" s="217">
        <v>4.5354780000000003</v>
      </c>
      <c r="BA41" s="217">
        <v>4.054354</v>
      </c>
      <c r="BB41" s="217">
        <v>3.9983460000000002</v>
      </c>
      <c r="BC41" s="217">
        <v>3.7927650000000002</v>
      </c>
      <c r="BD41" s="217">
        <v>3.8543340000000001</v>
      </c>
      <c r="BE41" s="217">
        <v>3.877497</v>
      </c>
      <c r="BF41" s="217">
        <v>3.8882699999999999</v>
      </c>
      <c r="BG41" s="217">
        <v>3.8934333333</v>
      </c>
      <c r="BH41" s="217">
        <v>3.9475432903000001</v>
      </c>
      <c r="BI41" s="328">
        <v>3.9649540000000001</v>
      </c>
      <c r="BJ41" s="328">
        <v>4.1138300000000001</v>
      </c>
      <c r="BK41" s="328">
        <v>4.2048870000000003</v>
      </c>
      <c r="BL41" s="328">
        <v>4.1839690000000003</v>
      </c>
      <c r="BM41" s="328">
        <v>4.0958990000000002</v>
      </c>
      <c r="BN41" s="328">
        <v>4.0548190000000002</v>
      </c>
      <c r="BO41" s="328">
        <v>4.0090279999999998</v>
      </c>
      <c r="BP41" s="328">
        <v>4.0214259999999999</v>
      </c>
      <c r="BQ41" s="328">
        <v>3.9171800000000001</v>
      </c>
      <c r="BR41" s="328">
        <v>3.9939339999999999</v>
      </c>
      <c r="BS41" s="328">
        <v>4.018885</v>
      </c>
      <c r="BT41" s="328">
        <v>4.1457069999999998</v>
      </c>
      <c r="BU41" s="328">
        <v>4.0355480000000004</v>
      </c>
      <c r="BV41" s="328">
        <v>4.1206230000000001</v>
      </c>
    </row>
    <row r="42" spans="1:74" ht="11.1" customHeight="1" x14ac:dyDescent="0.2">
      <c r="A42" s="61" t="s">
        <v>678</v>
      </c>
      <c r="B42" s="647" t="s">
        <v>562</v>
      </c>
      <c r="C42" s="217">
        <v>0.58194299999999999</v>
      </c>
      <c r="D42" s="217">
        <v>0.566187</v>
      </c>
      <c r="E42" s="217">
        <v>0.46207900000000002</v>
      </c>
      <c r="F42" s="217">
        <v>0.477076</v>
      </c>
      <c r="G42" s="217">
        <v>0.46761799999999998</v>
      </c>
      <c r="H42" s="217">
        <v>0.47918500000000003</v>
      </c>
      <c r="I42" s="217">
        <v>0.32862799999999998</v>
      </c>
      <c r="J42" s="217">
        <v>0.34746899999999997</v>
      </c>
      <c r="K42" s="217">
        <v>0.49073699999999998</v>
      </c>
      <c r="L42" s="217">
        <v>0.40477800000000003</v>
      </c>
      <c r="M42" s="217">
        <v>0.41869099999999998</v>
      </c>
      <c r="N42" s="217">
        <v>0.51937500000000003</v>
      </c>
      <c r="O42" s="217">
        <v>0.45203500000000002</v>
      </c>
      <c r="P42" s="217">
        <v>0.392988</v>
      </c>
      <c r="Q42" s="217">
        <v>0.41212199999999999</v>
      </c>
      <c r="R42" s="217">
        <v>0.423182</v>
      </c>
      <c r="S42" s="217">
        <v>0.31709599999999999</v>
      </c>
      <c r="T42" s="217">
        <v>0.364375</v>
      </c>
      <c r="U42" s="217">
        <v>0.458069</v>
      </c>
      <c r="V42" s="217">
        <v>0.40101399999999998</v>
      </c>
      <c r="W42" s="217">
        <v>0.37606899999999999</v>
      </c>
      <c r="X42" s="217">
        <v>0.31093599999999999</v>
      </c>
      <c r="Y42" s="217">
        <v>0.323376</v>
      </c>
      <c r="Z42" s="217">
        <v>0.19575200000000001</v>
      </c>
      <c r="AA42" s="217">
        <v>0.34067700000000001</v>
      </c>
      <c r="AB42" s="217">
        <v>0.297263</v>
      </c>
      <c r="AC42" s="217">
        <v>0.44017800000000001</v>
      </c>
      <c r="AD42" s="217">
        <v>0.27195900000000001</v>
      </c>
      <c r="AE42" s="217">
        <v>0.24358099999999999</v>
      </c>
      <c r="AF42" s="217">
        <v>0.28656999999999999</v>
      </c>
      <c r="AG42" s="217">
        <v>0.36323899999999998</v>
      </c>
      <c r="AH42" s="217">
        <v>0.409113</v>
      </c>
      <c r="AI42" s="217">
        <v>0.37034499999999998</v>
      </c>
      <c r="AJ42" s="217">
        <v>0.26743299999999998</v>
      </c>
      <c r="AK42" s="217">
        <v>0.36110900000000001</v>
      </c>
      <c r="AL42" s="217">
        <v>0.16964000000000001</v>
      </c>
      <c r="AM42" s="217">
        <v>0.32450000000000001</v>
      </c>
      <c r="AN42" s="217">
        <v>0.23797099999999999</v>
      </c>
      <c r="AO42" s="217">
        <v>0.18026800000000001</v>
      </c>
      <c r="AP42" s="217">
        <v>0.27910400000000002</v>
      </c>
      <c r="AQ42" s="217">
        <v>0.22551199999999999</v>
      </c>
      <c r="AR42" s="217">
        <v>0.25438</v>
      </c>
      <c r="AS42" s="217">
        <v>0.25313200000000002</v>
      </c>
      <c r="AT42" s="217">
        <v>0.21779999999999999</v>
      </c>
      <c r="AU42" s="217">
        <v>0.27812700000000001</v>
      </c>
      <c r="AV42" s="217">
        <v>0.24596999999999999</v>
      </c>
      <c r="AW42" s="217">
        <v>0.33914299999999997</v>
      </c>
      <c r="AX42" s="217">
        <v>0.25246800000000003</v>
      </c>
      <c r="AY42" s="217">
        <v>0.27249000000000001</v>
      </c>
      <c r="AZ42" s="217">
        <v>0.19656999999999999</v>
      </c>
      <c r="BA42" s="217">
        <v>0.26107900000000001</v>
      </c>
      <c r="BB42" s="217">
        <v>0.150811</v>
      </c>
      <c r="BC42" s="217">
        <v>0.233679</v>
      </c>
      <c r="BD42" s="217">
        <v>0.17233499999999999</v>
      </c>
      <c r="BE42" s="217">
        <v>0.32480500000000001</v>
      </c>
      <c r="BF42" s="217">
        <v>0.31820300000000001</v>
      </c>
      <c r="BG42" s="217">
        <v>0.19276666667</v>
      </c>
      <c r="BH42" s="217">
        <v>0.16538574839</v>
      </c>
      <c r="BI42" s="328">
        <v>0.22234419999999999</v>
      </c>
      <c r="BJ42" s="328">
        <v>0.21674669999999999</v>
      </c>
      <c r="BK42" s="328">
        <v>0.24446039999999999</v>
      </c>
      <c r="BL42" s="328">
        <v>0.19826070000000001</v>
      </c>
      <c r="BM42" s="328">
        <v>0.2122117</v>
      </c>
      <c r="BN42" s="328">
        <v>0.20821039999999999</v>
      </c>
      <c r="BO42" s="328">
        <v>0.1859372</v>
      </c>
      <c r="BP42" s="328">
        <v>0.2088131</v>
      </c>
      <c r="BQ42" s="328">
        <v>0.19508200000000001</v>
      </c>
      <c r="BR42" s="328">
        <v>0.20036760000000001</v>
      </c>
      <c r="BS42" s="328">
        <v>0.19736390000000001</v>
      </c>
      <c r="BT42" s="328">
        <v>0.20437720000000001</v>
      </c>
      <c r="BU42" s="328">
        <v>0.20627780000000001</v>
      </c>
      <c r="BV42" s="328">
        <v>0.19778000000000001</v>
      </c>
    </row>
    <row r="43" spans="1:74" ht="11.1" customHeight="1" x14ac:dyDescent="0.2">
      <c r="A43" s="61" t="s">
        <v>982</v>
      </c>
      <c r="B43" s="647" t="s">
        <v>1265</v>
      </c>
      <c r="C43" s="217">
        <v>1.992842</v>
      </c>
      <c r="D43" s="217">
        <v>1.874884</v>
      </c>
      <c r="E43" s="217">
        <v>2.0496590000000001</v>
      </c>
      <c r="F43" s="217">
        <v>2.0322589999999998</v>
      </c>
      <c r="G43" s="217">
        <v>2.0926439999999999</v>
      </c>
      <c r="H43" s="217">
        <v>2.2408809999999999</v>
      </c>
      <c r="I43" s="217">
        <v>2.2873160000000001</v>
      </c>
      <c r="J43" s="217">
        <v>2.3885830000000001</v>
      </c>
      <c r="K43" s="217">
        <v>2.134045</v>
      </c>
      <c r="L43" s="217">
        <v>2.1111740000000001</v>
      </c>
      <c r="M43" s="217">
        <v>2.0248529999999998</v>
      </c>
      <c r="N43" s="217">
        <v>1.7242789999999999</v>
      </c>
      <c r="O43" s="217">
        <v>1.9210860000000001</v>
      </c>
      <c r="P43" s="217">
        <v>1.8106720000000001</v>
      </c>
      <c r="Q43" s="217">
        <v>1.7760339999999999</v>
      </c>
      <c r="R43" s="217">
        <v>1.900134</v>
      </c>
      <c r="S43" s="217">
        <v>2.1094050000000002</v>
      </c>
      <c r="T43" s="217">
        <v>2.1220029999999999</v>
      </c>
      <c r="U43" s="217">
        <v>2.1191900000000001</v>
      </c>
      <c r="V43" s="217">
        <v>2.1857959999999999</v>
      </c>
      <c r="W43" s="217">
        <v>2.0105659999999999</v>
      </c>
      <c r="X43" s="217">
        <v>1.9151290000000001</v>
      </c>
      <c r="Y43" s="217">
        <v>1.933108</v>
      </c>
      <c r="Z43" s="217">
        <v>1.835663</v>
      </c>
      <c r="AA43" s="217">
        <v>1.996443</v>
      </c>
      <c r="AB43" s="217">
        <v>1.8127089999999999</v>
      </c>
      <c r="AC43" s="217">
        <v>1.7959750000000001</v>
      </c>
      <c r="AD43" s="217">
        <v>1.884082</v>
      </c>
      <c r="AE43" s="217">
        <v>2.0894550000000001</v>
      </c>
      <c r="AF43" s="217">
        <v>2.2324890000000002</v>
      </c>
      <c r="AG43" s="217">
        <v>2.2578779999999998</v>
      </c>
      <c r="AH43" s="217">
        <v>2.2681049999999998</v>
      </c>
      <c r="AI43" s="217">
        <v>2.2353290000000001</v>
      </c>
      <c r="AJ43" s="217">
        <v>1.996372</v>
      </c>
      <c r="AK43" s="217">
        <v>1.9579500000000001</v>
      </c>
      <c r="AL43" s="217">
        <v>1.8702479999999999</v>
      </c>
      <c r="AM43" s="217">
        <v>1.957886</v>
      </c>
      <c r="AN43" s="217">
        <v>1.8108059999999999</v>
      </c>
      <c r="AO43" s="217">
        <v>1.716574</v>
      </c>
      <c r="AP43" s="217">
        <v>1.9150990000000001</v>
      </c>
      <c r="AQ43" s="217">
        <v>2.0382449999999999</v>
      </c>
      <c r="AR43" s="217">
        <v>2.0754609999999998</v>
      </c>
      <c r="AS43" s="217">
        <v>2.2879019999999999</v>
      </c>
      <c r="AT43" s="217">
        <v>2.161508</v>
      </c>
      <c r="AU43" s="217">
        <v>2.260081</v>
      </c>
      <c r="AV43" s="217">
        <v>2.0433249999999998</v>
      </c>
      <c r="AW43" s="217">
        <v>1.981808</v>
      </c>
      <c r="AX43" s="217">
        <v>1.862169</v>
      </c>
      <c r="AY43" s="217">
        <v>1.9103600000000001</v>
      </c>
      <c r="AZ43" s="217">
        <v>1.732056</v>
      </c>
      <c r="BA43" s="217">
        <v>1.886906</v>
      </c>
      <c r="BB43" s="217">
        <v>1.9677849999999999</v>
      </c>
      <c r="BC43" s="217">
        <v>2.055901</v>
      </c>
      <c r="BD43" s="217">
        <v>2.14818</v>
      </c>
      <c r="BE43" s="217">
        <v>2.2441439999999999</v>
      </c>
      <c r="BF43" s="217">
        <v>2.2617560000000001</v>
      </c>
      <c r="BG43" s="217">
        <v>2.1960099</v>
      </c>
      <c r="BH43" s="217">
        <v>2.0549512999999999</v>
      </c>
      <c r="BI43" s="328">
        <v>1.9975769999999999</v>
      </c>
      <c r="BJ43" s="328">
        <v>1.9165490000000001</v>
      </c>
      <c r="BK43" s="328">
        <v>1.911359</v>
      </c>
      <c r="BL43" s="328">
        <v>1.864733</v>
      </c>
      <c r="BM43" s="328">
        <v>1.9020250000000001</v>
      </c>
      <c r="BN43" s="328">
        <v>2.003371</v>
      </c>
      <c r="BO43" s="328">
        <v>2.1238570000000001</v>
      </c>
      <c r="BP43" s="328">
        <v>2.2341069999999998</v>
      </c>
      <c r="BQ43" s="328">
        <v>2.2938100000000001</v>
      </c>
      <c r="BR43" s="328">
        <v>2.2909839999999999</v>
      </c>
      <c r="BS43" s="328">
        <v>2.2273619999999998</v>
      </c>
      <c r="BT43" s="328">
        <v>2.0620970000000001</v>
      </c>
      <c r="BU43" s="328">
        <v>2.0121199999999999</v>
      </c>
      <c r="BV43" s="328">
        <v>1.92475</v>
      </c>
    </row>
    <row r="44" spans="1:74" ht="11.1" customHeight="1" x14ac:dyDescent="0.2">
      <c r="A44" s="61" t="s">
        <v>679</v>
      </c>
      <c r="B44" s="647" t="s">
        <v>201</v>
      </c>
      <c r="C44" s="217">
        <v>18.910805</v>
      </c>
      <c r="D44" s="217">
        <v>18.808622</v>
      </c>
      <c r="E44" s="217">
        <v>19.234014999999999</v>
      </c>
      <c r="F44" s="217">
        <v>18.588099</v>
      </c>
      <c r="G44" s="217">
        <v>18.419913999999999</v>
      </c>
      <c r="H44" s="217">
        <v>19.181495000000002</v>
      </c>
      <c r="I44" s="217">
        <v>18.705318999999999</v>
      </c>
      <c r="J44" s="217">
        <v>19.348821999999998</v>
      </c>
      <c r="K44" s="217">
        <v>18.847604</v>
      </c>
      <c r="L44" s="217">
        <v>18.796289999999999</v>
      </c>
      <c r="M44" s="217">
        <v>19.018877</v>
      </c>
      <c r="N44" s="217">
        <v>18.721263</v>
      </c>
      <c r="O44" s="217">
        <v>18.303673</v>
      </c>
      <c r="P44" s="217">
        <v>18.643384999999999</v>
      </c>
      <c r="Q44" s="217">
        <v>18.163796000000001</v>
      </c>
      <c r="R44" s="217">
        <v>18.210681000000001</v>
      </c>
      <c r="S44" s="217">
        <v>18.589096000000001</v>
      </c>
      <c r="T44" s="217">
        <v>18.857130000000002</v>
      </c>
      <c r="U44" s="217">
        <v>18.515346000000001</v>
      </c>
      <c r="V44" s="217">
        <v>19.155595000000002</v>
      </c>
      <c r="W44" s="217">
        <v>18.09178</v>
      </c>
      <c r="X44" s="217">
        <v>18.705068000000001</v>
      </c>
      <c r="Y44" s="217">
        <v>18.527752</v>
      </c>
      <c r="Z44" s="217">
        <v>18.120199</v>
      </c>
      <c r="AA44" s="217">
        <v>18.749355999999999</v>
      </c>
      <c r="AB44" s="217">
        <v>18.643338</v>
      </c>
      <c r="AC44" s="217">
        <v>18.530763</v>
      </c>
      <c r="AD44" s="217">
        <v>18.584091999999998</v>
      </c>
      <c r="AE44" s="217">
        <v>18.779156</v>
      </c>
      <c r="AF44" s="217">
        <v>18.805883999999999</v>
      </c>
      <c r="AG44" s="217">
        <v>19.257404000000001</v>
      </c>
      <c r="AH44" s="217">
        <v>19.124600999999998</v>
      </c>
      <c r="AI44" s="217">
        <v>19.251968999999999</v>
      </c>
      <c r="AJ44" s="217">
        <v>19.311890999999999</v>
      </c>
      <c r="AK44" s="217">
        <v>19.490718000000001</v>
      </c>
      <c r="AL44" s="217">
        <v>18.982814000000001</v>
      </c>
      <c r="AM44" s="217">
        <v>19.102167000000001</v>
      </c>
      <c r="AN44" s="217">
        <v>18.908203</v>
      </c>
      <c r="AO44" s="217">
        <v>18.464133</v>
      </c>
      <c r="AP44" s="217">
        <v>18.848558000000001</v>
      </c>
      <c r="AQ44" s="217">
        <v>18.585279</v>
      </c>
      <c r="AR44" s="217">
        <v>18.889717000000001</v>
      </c>
      <c r="AS44" s="217">
        <v>19.283308999999999</v>
      </c>
      <c r="AT44" s="217">
        <v>19.399636999999998</v>
      </c>
      <c r="AU44" s="217">
        <v>19.246452999999999</v>
      </c>
      <c r="AV44" s="217">
        <v>19.690905000000001</v>
      </c>
      <c r="AW44" s="217">
        <v>19.370339000000001</v>
      </c>
      <c r="AX44" s="217">
        <v>19.457286</v>
      </c>
      <c r="AY44" s="217">
        <v>19.248653999999998</v>
      </c>
      <c r="AZ44" s="217">
        <v>19.396231</v>
      </c>
      <c r="BA44" s="217">
        <v>19.238015999999998</v>
      </c>
      <c r="BB44" s="217">
        <v>19.037012000000001</v>
      </c>
      <c r="BC44" s="217">
        <v>19.116492999999998</v>
      </c>
      <c r="BD44" s="217">
        <v>19.590872999999998</v>
      </c>
      <c r="BE44" s="217">
        <v>19.979161999999999</v>
      </c>
      <c r="BF44" s="217">
        <v>19.814122000000001</v>
      </c>
      <c r="BG44" s="217">
        <v>19.298168267000001</v>
      </c>
      <c r="BH44" s="217">
        <v>19.452006116</v>
      </c>
      <c r="BI44" s="328">
        <v>19.37124</v>
      </c>
      <c r="BJ44" s="328">
        <v>19.668209999999998</v>
      </c>
      <c r="BK44" s="328">
        <v>19.42802</v>
      </c>
      <c r="BL44" s="328">
        <v>19.211130000000001</v>
      </c>
      <c r="BM44" s="328">
        <v>19.266279999999998</v>
      </c>
      <c r="BN44" s="328">
        <v>19.240600000000001</v>
      </c>
      <c r="BO44" s="328">
        <v>19.37106</v>
      </c>
      <c r="BP44" s="328">
        <v>19.71003</v>
      </c>
      <c r="BQ44" s="328">
        <v>19.724430000000002</v>
      </c>
      <c r="BR44" s="328">
        <v>20.025960000000001</v>
      </c>
      <c r="BS44" s="328">
        <v>19.580660000000002</v>
      </c>
      <c r="BT44" s="328">
        <v>19.812930000000001</v>
      </c>
      <c r="BU44" s="328">
        <v>19.566990000000001</v>
      </c>
      <c r="BV44" s="328">
        <v>19.75733</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331"/>
      <c r="BJ45" s="331"/>
      <c r="BK45" s="331"/>
      <c r="BL45" s="331"/>
      <c r="BM45" s="331"/>
      <c r="BN45" s="331"/>
      <c r="BO45" s="331"/>
      <c r="BP45" s="331"/>
      <c r="BQ45" s="331"/>
      <c r="BR45" s="331"/>
      <c r="BS45" s="331"/>
      <c r="BT45" s="331"/>
      <c r="BU45" s="331"/>
      <c r="BV45" s="331"/>
    </row>
    <row r="46" spans="1:74" ht="11.1" customHeight="1" x14ac:dyDescent="0.2">
      <c r="A46" s="61" t="s">
        <v>983</v>
      </c>
      <c r="B46" s="177" t="s">
        <v>1274</v>
      </c>
      <c r="C46" s="217">
        <v>9.4147490000000005</v>
      </c>
      <c r="D46" s="217">
        <v>8.0391200000000005</v>
      </c>
      <c r="E46" s="217">
        <v>9.0222789999999993</v>
      </c>
      <c r="F46" s="217">
        <v>8.6743179999999995</v>
      </c>
      <c r="G46" s="217">
        <v>9.0715000000000003</v>
      </c>
      <c r="H46" s="217">
        <v>9.0898289999999999</v>
      </c>
      <c r="I46" s="217">
        <v>8.6316970000000008</v>
      </c>
      <c r="J46" s="217">
        <v>8.1585590000000003</v>
      </c>
      <c r="K46" s="217">
        <v>8.0514720000000004</v>
      </c>
      <c r="L46" s="217">
        <v>7.8978700000000002</v>
      </c>
      <c r="M46" s="217">
        <v>7.9975459999999998</v>
      </c>
      <c r="N46" s="217">
        <v>7.31534</v>
      </c>
      <c r="O46" s="217">
        <v>8.0405580000000008</v>
      </c>
      <c r="P46" s="217">
        <v>7.49573</v>
      </c>
      <c r="Q46" s="217">
        <v>7.4892390000000004</v>
      </c>
      <c r="R46" s="217">
        <v>7.3387289999999998</v>
      </c>
      <c r="S46" s="217">
        <v>7.9099680000000001</v>
      </c>
      <c r="T46" s="217">
        <v>8.2084779999999995</v>
      </c>
      <c r="U46" s="217">
        <v>7.5562100000000001</v>
      </c>
      <c r="V46" s="217">
        <v>7.7981249999999998</v>
      </c>
      <c r="W46" s="217">
        <v>7.3115009999999998</v>
      </c>
      <c r="X46" s="217">
        <v>6.7925969999999998</v>
      </c>
      <c r="Y46" s="217">
        <v>6.7772800000000002</v>
      </c>
      <c r="Z46" s="217">
        <v>6.0078509999999996</v>
      </c>
      <c r="AA46" s="217">
        <v>7.2076370000000001</v>
      </c>
      <c r="AB46" s="217">
        <v>6.0065210000000002</v>
      </c>
      <c r="AC46" s="217">
        <v>6.4230119999999999</v>
      </c>
      <c r="AD46" s="217">
        <v>6.9328120000000002</v>
      </c>
      <c r="AE46" s="217">
        <v>6.7025269999999999</v>
      </c>
      <c r="AF46" s="217">
        <v>6.2880450000000003</v>
      </c>
      <c r="AG46" s="217">
        <v>6.4492419999999999</v>
      </c>
      <c r="AH46" s="217">
        <v>6.5242849999999999</v>
      </c>
      <c r="AI46" s="217">
        <v>6.4047400000000003</v>
      </c>
      <c r="AJ46" s="217">
        <v>5.5346700000000002</v>
      </c>
      <c r="AK46" s="217">
        <v>5.4187729999999998</v>
      </c>
      <c r="AL46" s="217">
        <v>4.9377509999999996</v>
      </c>
      <c r="AM46" s="217">
        <v>5.3937619999999997</v>
      </c>
      <c r="AN46" s="217">
        <v>5.497274</v>
      </c>
      <c r="AO46" s="217">
        <v>5.2630290000000004</v>
      </c>
      <c r="AP46" s="217">
        <v>5.6258990000000004</v>
      </c>
      <c r="AQ46" s="217">
        <v>5.2744960000000001</v>
      </c>
      <c r="AR46" s="217">
        <v>4.68201</v>
      </c>
      <c r="AS46" s="217">
        <v>5.0316470000000004</v>
      </c>
      <c r="AT46" s="217">
        <v>4.861408</v>
      </c>
      <c r="AU46" s="217">
        <v>5.2341670000000002</v>
      </c>
      <c r="AV46" s="217">
        <v>4.7904629999999999</v>
      </c>
      <c r="AW46" s="217">
        <v>4.6558539999999997</v>
      </c>
      <c r="AX46" s="217">
        <v>4.5100949999999997</v>
      </c>
      <c r="AY46" s="217">
        <v>4.8252199999999998</v>
      </c>
      <c r="AZ46" s="217">
        <v>4.5444279999999999</v>
      </c>
      <c r="BA46" s="217">
        <v>5.4318860000000004</v>
      </c>
      <c r="BB46" s="217">
        <v>4.3641360000000002</v>
      </c>
      <c r="BC46" s="217">
        <v>4.5961080000000001</v>
      </c>
      <c r="BD46" s="217">
        <v>4.8838629999999998</v>
      </c>
      <c r="BE46" s="217">
        <v>4.5439030000000002</v>
      </c>
      <c r="BF46" s="217">
        <v>5.2046830000000002</v>
      </c>
      <c r="BG46" s="217">
        <v>4.3274001389999999</v>
      </c>
      <c r="BH46" s="217">
        <v>4.1178826936000004</v>
      </c>
      <c r="BI46" s="328">
        <v>4.0285039999999999</v>
      </c>
      <c r="BJ46" s="328">
        <v>3.794289</v>
      </c>
      <c r="BK46" s="328">
        <v>4.7687140000000001</v>
      </c>
      <c r="BL46" s="328">
        <v>3.9584130000000002</v>
      </c>
      <c r="BM46" s="328">
        <v>4.3965529999999999</v>
      </c>
      <c r="BN46" s="328">
        <v>4.7749490000000003</v>
      </c>
      <c r="BO46" s="328">
        <v>4.9544610000000002</v>
      </c>
      <c r="BP46" s="328">
        <v>4.8083770000000001</v>
      </c>
      <c r="BQ46" s="328">
        <v>4.869237</v>
      </c>
      <c r="BR46" s="328">
        <v>5.1160540000000001</v>
      </c>
      <c r="BS46" s="328">
        <v>4.9782270000000004</v>
      </c>
      <c r="BT46" s="328">
        <v>4.3673999999999999</v>
      </c>
      <c r="BU46" s="328">
        <v>4.1273390000000001</v>
      </c>
      <c r="BV46" s="328">
        <v>3.7539980000000002</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331"/>
      <c r="BJ47" s="331"/>
      <c r="BK47" s="331"/>
      <c r="BL47" s="331"/>
      <c r="BM47" s="331"/>
      <c r="BN47" s="331"/>
      <c r="BO47" s="331"/>
      <c r="BP47" s="331"/>
      <c r="BQ47" s="331"/>
      <c r="BR47" s="331"/>
      <c r="BS47" s="331"/>
      <c r="BT47" s="331"/>
      <c r="BU47" s="331"/>
      <c r="BV47" s="331"/>
    </row>
    <row r="48" spans="1:74" ht="11.1" customHeight="1" x14ac:dyDescent="0.2">
      <c r="A48" s="57"/>
      <c r="B48" s="65" t="s">
        <v>985</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408"/>
      <c r="BJ48" s="63"/>
      <c r="BK48" s="63"/>
      <c r="BL48" s="63"/>
      <c r="BM48" s="63"/>
      <c r="BN48" s="63"/>
      <c r="BO48" s="63"/>
      <c r="BP48" s="63"/>
      <c r="BQ48" s="63"/>
      <c r="BR48" s="63"/>
      <c r="BS48" s="63"/>
      <c r="BT48" s="63"/>
      <c r="BU48" s="63"/>
      <c r="BV48" s="408"/>
    </row>
    <row r="49" spans="1:74" ht="11.1" customHeight="1" x14ac:dyDescent="0.2">
      <c r="A49" s="57"/>
      <c r="B49" s="66" t="s">
        <v>123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408"/>
      <c r="BJ49" s="408"/>
      <c r="BK49" s="408"/>
      <c r="BL49" s="408"/>
      <c r="BM49" s="408"/>
      <c r="BN49" s="408"/>
      <c r="BO49" s="408"/>
      <c r="BP49" s="408"/>
      <c r="BQ49" s="408"/>
      <c r="BR49" s="408"/>
      <c r="BS49" s="408"/>
      <c r="BT49" s="408"/>
      <c r="BU49" s="408"/>
      <c r="BV49" s="408"/>
    </row>
    <row r="50" spans="1:74" ht="11.1" customHeight="1" x14ac:dyDescent="0.2">
      <c r="A50" s="61" t="s">
        <v>680</v>
      </c>
      <c r="B50" s="175" t="s">
        <v>563</v>
      </c>
      <c r="C50" s="68">
        <v>345.04500000000002</v>
      </c>
      <c r="D50" s="68">
        <v>348.46699999999998</v>
      </c>
      <c r="E50" s="68">
        <v>360.21300000000002</v>
      </c>
      <c r="F50" s="68">
        <v>366.541</v>
      </c>
      <c r="G50" s="68">
        <v>368.34899999999999</v>
      </c>
      <c r="H50" s="68">
        <v>355.76299999999998</v>
      </c>
      <c r="I50" s="68">
        <v>346.34</v>
      </c>
      <c r="J50" s="68">
        <v>346.76100000000002</v>
      </c>
      <c r="K50" s="68">
        <v>330.18700000000001</v>
      </c>
      <c r="L50" s="68">
        <v>336.97500000000002</v>
      </c>
      <c r="M50" s="68">
        <v>336.87299999999999</v>
      </c>
      <c r="N50" s="68">
        <v>330.67899999999997</v>
      </c>
      <c r="O50" s="68">
        <v>343.47300000000001</v>
      </c>
      <c r="P50" s="68">
        <v>348.483</v>
      </c>
      <c r="Q50" s="68">
        <v>373.19600000000003</v>
      </c>
      <c r="R50" s="68">
        <v>382.858</v>
      </c>
      <c r="S50" s="68">
        <v>387.935</v>
      </c>
      <c r="T50" s="68">
        <v>387.98099999999999</v>
      </c>
      <c r="U50" s="68">
        <v>372.66399999999999</v>
      </c>
      <c r="V50" s="68">
        <v>362.42399999999998</v>
      </c>
      <c r="W50" s="68">
        <v>369.96</v>
      </c>
      <c r="X50" s="68">
        <v>376.30900000000003</v>
      </c>
      <c r="Y50" s="68">
        <v>379.40800000000002</v>
      </c>
      <c r="Z50" s="68">
        <v>365.49599999999998</v>
      </c>
      <c r="AA50" s="68">
        <v>377.416</v>
      </c>
      <c r="AB50" s="68">
        <v>385.21</v>
      </c>
      <c r="AC50" s="68">
        <v>393.12900000000002</v>
      </c>
      <c r="AD50" s="68">
        <v>396.43099999999998</v>
      </c>
      <c r="AE50" s="68">
        <v>392.03899999999999</v>
      </c>
      <c r="AF50" s="68">
        <v>377.43599999999998</v>
      </c>
      <c r="AG50" s="68">
        <v>367.88299999999998</v>
      </c>
      <c r="AH50" s="68">
        <v>365.73</v>
      </c>
      <c r="AI50" s="68">
        <v>373.01799999999997</v>
      </c>
      <c r="AJ50" s="68">
        <v>381.66199999999998</v>
      </c>
      <c r="AK50" s="68">
        <v>373.625</v>
      </c>
      <c r="AL50" s="68">
        <v>357.06299999999999</v>
      </c>
      <c r="AM50" s="68">
        <v>367.39299999999997</v>
      </c>
      <c r="AN50" s="68">
        <v>376.64299999999997</v>
      </c>
      <c r="AO50" s="68">
        <v>386.65600000000001</v>
      </c>
      <c r="AP50" s="68">
        <v>397.12</v>
      </c>
      <c r="AQ50" s="68">
        <v>397.03199999999998</v>
      </c>
      <c r="AR50" s="68">
        <v>386.01100000000002</v>
      </c>
      <c r="AS50" s="68">
        <v>370.48</v>
      </c>
      <c r="AT50" s="68">
        <v>362.52699999999999</v>
      </c>
      <c r="AU50" s="68">
        <v>363.32499999999999</v>
      </c>
      <c r="AV50" s="68">
        <v>382.98700000000002</v>
      </c>
      <c r="AW50" s="68">
        <v>389.04899999999998</v>
      </c>
      <c r="AX50" s="68">
        <v>393.34100000000001</v>
      </c>
      <c r="AY50" s="68">
        <v>421.47199999999998</v>
      </c>
      <c r="AZ50" s="68">
        <v>448.03899999999999</v>
      </c>
      <c r="BA50" s="68">
        <v>474.815</v>
      </c>
      <c r="BB50" s="68">
        <v>483.37900000000002</v>
      </c>
      <c r="BC50" s="68">
        <v>479.33499999999998</v>
      </c>
      <c r="BD50" s="68">
        <v>469.53899999999999</v>
      </c>
      <c r="BE50" s="68">
        <v>455.47</v>
      </c>
      <c r="BF50" s="68">
        <v>457.81</v>
      </c>
      <c r="BG50" s="68">
        <v>460.55799999999999</v>
      </c>
      <c r="BH50" s="68">
        <v>483.12167375000001</v>
      </c>
      <c r="BI50" s="330">
        <v>478.33800000000002</v>
      </c>
      <c r="BJ50" s="330">
        <v>460.08179999999999</v>
      </c>
      <c r="BK50" s="330">
        <v>467.79309999999998</v>
      </c>
      <c r="BL50" s="330">
        <v>471.1345</v>
      </c>
      <c r="BM50" s="330">
        <v>479.96289999999999</v>
      </c>
      <c r="BN50" s="330">
        <v>483.12169999999998</v>
      </c>
      <c r="BO50" s="330">
        <v>479.77890000000002</v>
      </c>
      <c r="BP50" s="330">
        <v>467.11130000000003</v>
      </c>
      <c r="BQ50" s="330">
        <v>454.66750000000002</v>
      </c>
      <c r="BR50" s="330">
        <v>449.8972</v>
      </c>
      <c r="BS50" s="330">
        <v>450.78739999999999</v>
      </c>
      <c r="BT50" s="330">
        <v>455.06079999999997</v>
      </c>
      <c r="BU50" s="330">
        <v>452.91770000000002</v>
      </c>
      <c r="BV50" s="330">
        <v>437.38080000000002</v>
      </c>
    </row>
    <row r="51" spans="1:74" ht="11.1" customHeight="1" x14ac:dyDescent="0.2">
      <c r="A51" s="641" t="s">
        <v>1263</v>
      </c>
      <c r="B51" s="66" t="s">
        <v>1264</v>
      </c>
      <c r="C51" s="68">
        <v>102.188</v>
      </c>
      <c r="D51" s="68">
        <v>87.236999999999995</v>
      </c>
      <c r="E51" s="68">
        <v>85.528999999999996</v>
      </c>
      <c r="F51" s="68">
        <v>94.923000000000002</v>
      </c>
      <c r="G51" s="68">
        <v>108.253</v>
      </c>
      <c r="H51" s="68">
        <v>122.786</v>
      </c>
      <c r="I51" s="68">
        <v>138.05000000000001</v>
      </c>
      <c r="J51" s="68">
        <v>149.66999999999999</v>
      </c>
      <c r="K51" s="68">
        <v>152.453</v>
      </c>
      <c r="L51" s="68">
        <v>151.92699999999999</v>
      </c>
      <c r="M51" s="68">
        <v>142.10400000000001</v>
      </c>
      <c r="N51" s="68">
        <v>129.374</v>
      </c>
      <c r="O51" s="68">
        <v>118.039</v>
      </c>
      <c r="P51" s="68">
        <v>110.93300000000001</v>
      </c>
      <c r="Q51" s="68">
        <v>118.43899999999999</v>
      </c>
      <c r="R51" s="68">
        <v>131.77000000000001</v>
      </c>
      <c r="S51" s="68">
        <v>148.43700000000001</v>
      </c>
      <c r="T51" s="68">
        <v>163.16999999999999</v>
      </c>
      <c r="U51" s="68">
        <v>176.49600000000001</v>
      </c>
      <c r="V51" s="68">
        <v>187.00700000000001</v>
      </c>
      <c r="W51" s="68">
        <v>191.17599999999999</v>
      </c>
      <c r="X51" s="68">
        <v>182.28399999999999</v>
      </c>
      <c r="Y51" s="68">
        <v>171.00399999999999</v>
      </c>
      <c r="Z51" s="68">
        <v>153.268</v>
      </c>
      <c r="AA51" s="68">
        <v>134.90899999999999</v>
      </c>
      <c r="AB51" s="68">
        <v>121.44799999999999</v>
      </c>
      <c r="AC51" s="68">
        <v>116.367</v>
      </c>
      <c r="AD51" s="68">
        <v>125.70399999999999</v>
      </c>
      <c r="AE51" s="68">
        <v>143.01599999999999</v>
      </c>
      <c r="AF51" s="68">
        <v>160.39699999999999</v>
      </c>
      <c r="AG51" s="68">
        <v>172.60300000000001</v>
      </c>
      <c r="AH51" s="68">
        <v>187.31200000000001</v>
      </c>
      <c r="AI51" s="68">
        <v>190.83</v>
      </c>
      <c r="AJ51" s="68">
        <v>176.798</v>
      </c>
      <c r="AK51" s="68">
        <v>157.286</v>
      </c>
      <c r="AL51" s="68">
        <v>128.42500000000001</v>
      </c>
      <c r="AM51" s="68">
        <v>103.38</v>
      </c>
      <c r="AN51" s="68">
        <v>95.554000000000002</v>
      </c>
      <c r="AO51" s="68">
        <v>99.546000000000006</v>
      </c>
      <c r="AP51" s="68">
        <v>117.95699999999999</v>
      </c>
      <c r="AQ51" s="68">
        <v>142.80500000000001</v>
      </c>
      <c r="AR51" s="68">
        <v>166.06800000000001</v>
      </c>
      <c r="AS51" s="68">
        <v>189.631</v>
      </c>
      <c r="AT51" s="68">
        <v>206.77099999999999</v>
      </c>
      <c r="AU51" s="68">
        <v>211.69399999999999</v>
      </c>
      <c r="AV51" s="68">
        <v>207.04</v>
      </c>
      <c r="AW51" s="68">
        <v>192.505</v>
      </c>
      <c r="AX51" s="68">
        <v>175.364</v>
      </c>
      <c r="AY51" s="68">
        <v>154.09299999999999</v>
      </c>
      <c r="AZ51" s="68">
        <v>133.21</v>
      </c>
      <c r="BA51" s="68">
        <v>138.751</v>
      </c>
      <c r="BB51" s="68">
        <v>157.02199999999999</v>
      </c>
      <c r="BC51" s="68">
        <v>179.06800000000001</v>
      </c>
      <c r="BD51" s="68">
        <v>196.261</v>
      </c>
      <c r="BE51" s="68">
        <v>207.869</v>
      </c>
      <c r="BF51" s="68">
        <v>223.11699999999999</v>
      </c>
      <c r="BG51" s="68">
        <v>227.87699375</v>
      </c>
      <c r="BH51" s="68">
        <v>224.68130779000001</v>
      </c>
      <c r="BI51" s="330">
        <v>211.1473</v>
      </c>
      <c r="BJ51" s="330">
        <v>188.67619999999999</v>
      </c>
      <c r="BK51" s="330">
        <v>169.65870000000001</v>
      </c>
      <c r="BL51" s="330">
        <v>157.7406</v>
      </c>
      <c r="BM51" s="330">
        <v>157.93170000000001</v>
      </c>
      <c r="BN51" s="330">
        <v>168.69390000000001</v>
      </c>
      <c r="BO51" s="330">
        <v>182.97300000000001</v>
      </c>
      <c r="BP51" s="330">
        <v>196.45519999999999</v>
      </c>
      <c r="BQ51" s="330">
        <v>209.50219999999999</v>
      </c>
      <c r="BR51" s="330">
        <v>219.8021</v>
      </c>
      <c r="BS51" s="330">
        <v>221.2774</v>
      </c>
      <c r="BT51" s="330">
        <v>214.55799999999999</v>
      </c>
      <c r="BU51" s="330">
        <v>197.8254</v>
      </c>
      <c r="BV51" s="330">
        <v>175.1592</v>
      </c>
    </row>
    <row r="52" spans="1:74" ht="11.1" customHeight="1" x14ac:dyDescent="0.2">
      <c r="A52" s="61" t="s">
        <v>986</v>
      </c>
      <c r="B52" s="175" t="s">
        <v>559</v>
      </c>
      <c r="C52" s="68">
        <v>83.231999999999999</v>
      </c>
      <c r="D52" s="68">
        <v>85.430999999999997</v>
      </c>
      <c r="E52" s="68">
        <v>87.881</v>
      </c>
      <c r="F52" s="68">
        <v>91.367999999999995</v>
      </c>
      <c r="G52" s="68">
        <v>91.174000000000007</v>
      </c>
      <c r="H52" s="68">
        <v>91.942999999999998</v>
      </c>
      <c r="I52" s="68">
        <v>88.850999999999999</v>
      </c>
      <c r="J52" s="68">
        <v>89.248999999999995</v>
      </c>
      <c r="K52" s="68">
        <v>88.567999999999998</v>
      </c>
      <c r="L52" s="68">
        <v>91.227000000000004</v>
      </c>
      <c r="M52" s="68">
        <v>85.55</v>
      </c>
      <c r="N52" s="68">
        <v>78.808999999999997</v>
      </c>
      <c r="O52" s="68">
        <v>85.5</v>
      </c>
      <c r="P52" s="68">
        <v>88.914000000000001</v>
      </c>
      <c r="Q52" s="68">
        <v>90.465000000000003</v>
      </c>
      <c r="R52" s="68">
        <v>87.468000000000004</v>
      </c>
      <c r="S52" s="68">
        <v>88.141999999999996</v>
      </c>
      <c r="T52" s="68">
        <v>86.397000000000006</v>
      </c>
      <c r="U52" s="68">
        <v>84.674999999999997</v>
      </c>
      <c r="V52" s="68">
        <v>82.088999999999999</v>
      </c>
      <c r="W52" s="68">
        <v>88.317999999999998</v>
      </c>
      <c r="X52" s="68">
        <v>87.796999999999997</v>
      </c>
      <c r="Y52" s="68">
        <v>86.549000000000007</v>
      </c>
      <c r="Z52" s="68">
        <v>82.284000000000006</v>
      </c>
      <c r="AA52" s="68">
        <v>88.25</v>
      </c>
      <c r="AB52" s="68">
        <v>86.531999999999996</v>
      </c>
      <c r="AC52" s="68">
        <v>89.875</v>
      </c>
      <c r="AD52" s="68">
        <v>91.971000000000004</v>
      </c>
      <c r="AE52" s="68">
        <v>87.245999999999995</v>
      </c>
      <c r="AF52" s="68">
        <v>86.777000000000001</v>
      </c>
      <c r="AG52" s="68">
        <v>83.738</v>
      </c>
      <c r="AH52" s="68">
        <v>82.754000000000005</v>
      </c>
      <c r="AI52" s="68">
        <v>81.638999999999996</v>
      </c>
      <c r="AJ52" s="68">
        <v>85.366</v>
      </c>
      <c r="AK52" s="68">
        <v>85.088999999999999</v>
      </c>
      <c r="AL52" s="68">
        <v>77.959000000000003</v>
      </c>
      <c r="AM52" s="68">
        <v>83.852999999999994</v>
      </c>
      <c r="AN52" s="68">
        <v>89.489000000000004</v>
      </c>
      <c r="AO52" s="68">
        <v>91.929000000000002</v>
      </c>
      <c r="AP52" s="68">
        <v>94.917000000000002</v>
      </c>
      <c r="AQ52" s="68">
        <v>92.875</v>
      </c>
      <c r="AR52" s="68">
        <v>87.566000000000003</v>
      </c>
      <c r="AS52" s="68">
        <v>84.798000000000002</v>
      </c>
      <c r="AT52" s="68">
        <v>82.884</v>
      </c>
      <c r="AU52" s="68">
        <v>84.289000000000001</v>
      </c>
      <c r="AV52" s="68">
        <v>90.302000000000007</v>
      </c>
      <c r="AW52" s="68">
        <v>85.494</v>
      </c>
      <c r="AX52" s="68">
        <v>78.344999999999999</v>
      </c>
      <c r="AY52" s="68">
        <v>85.066999999999993</v>
      </c>
      <c r="AZ52" s="68">
        <v>85.13</v>
      </c>
      <c r="BA52" s="68">
        <v>84.727000000000004</v>
      </c>
      <c r="BB52" s="68">
        <v>85.774000000000001</v>
      </c>
      <c r="BC52" s="68">
        <v>84.225999999999999</v>
      </c>
      <c r="BD52" s="68">
        <v>86.034999999999997</v>
      </c>
      <c r="BE52" s="68">
        <v>89.405000000000001</v>
      </c>
      <c r="BF52" s="68">
        <v>88.283000000000001</v>
      </c>
      <c r="BG52" s="68">
        <v>86.516285714000006</v>
      </c>
      <c r="BH52" s="68">
        <v>86.993462343000004</v>
      </c>
      <c r="BI52" s="330">
        <v>85.146060000000006</v>
      </c>
      <c r="BJ52" s="330">
        <v>80.004450000000006</v>
      </c>
      <c r="BK52" s="330">
        <v>85.418030000000002</v>
      </c>
      <c r="BL52" s="330">
        <v>87.807329999999993</v>
      </c>
      <c r="BM52" s="330">
        <v>90.75264</v>
      </c>
      <c r="BN52" s="330">
        <v>91.694969999999998</v>
      </c>
      <c r="BO52" s="330">
        <v>90.343180000000004</v>
      </c>
      <c r="BP52" s="330">
        <v>88.309309999999996</v>
      </c>
      <c r="BQ52" s="330">
        <v>85.764269999999996</v>
      </c>
      <c r="BR52" s="330">
        <v>85.005719999999997</v>
      </c>
      <c r="BS52" s="330">
        <v>86.456109999999995</v>
      </c>
      <c r="BT52" s="330">
        <v>88.735789999999994</v>
      </c>
      <c r="BU52" s="330">
        <v>86.490679999999998</v>
      </c>
      <c r="BV52" s="330">
        <v>81.143789999999996</v>
      </c>
    </row>
    <row r="53" spans="1:74" ht="11.1" customHeight="1" x14ac:dyDescent="0.2">
      <c r="A53" s="61" t="s">
        <v>988</v>
      </c>
      <c r="B53" s="175" t="s">
        <v>564</v>
      </c>
      <c r="C53" s="68">
        <v>22.727761000000001</v>
      </c>
      <c r="D53" s="68">
        <v>23.324501000000001</v>
      </c>
      <c r="E53" s="68">
        <v>23.787623</v>
      </c>
      <c r="F53" s="68">
        <v>23.690000999999999</v>
      </c>
      <c r="G53" s="68">
        <v>23.349298999999998</v>
      </c>
      <c r="H53" s="68">
        <v>21.902581000000001</v>
      </c>
      <c r="I53" s="68">
        <v>21.691585</v>
      </c>
      <c r="J53" s="68">
        <v>20.818595999999999</v>
      </c>
      <c r="K53" s="68">
        <v>21.17043</v>
      </c>
      <c r="L53" s="68">
        <v>20.618766000000001</v>
      </c>
      <c r="M53" s="68">
        <v>21.140650000000001</v>
      </c>
      <c r="N53" s="68">
        <v>21.375620999999999</v>
      </c>
      <c r="O53" s="68">
        <v>24.846406000000002</v>
      </c>
      <c r="P53" s="68">
        <v>26.302676999999999</v>
      </c>
      <c r="Q53" s="68">
        <v>26.310445000000001</v>
      </c>
      <c r="R53" s="68">
        <v>25.8246</v>
      </c>
      <c r="S53" s="68">
        <v>25.335851999999999</v>
      </c>
      <c r="T53" s="68">
        <v>24.604894000000002</v>
      </c>
      <c r="U53" s="68">
        <v>23.318593</v>
      </c>
      <c r="V53" s="68">
        <v>21.958455000000001</v>
      </c>
      <c r="W53" s="68">
        <v>22.782513000000002</v>
      </c>
      <c r="X53" s="68">
        <v>21.593734000000001</v>
      </c>
      <c r="Y53" s="68">
        <v>22.641769</v>
      </c>
      <c r="Z53" s="68">
        <v>23.311354999999999</v>
      </c>
      <c r="AA53" s="68">
        <v>23.382868999999999</v>
      </c>
      <c r="AB53" s="68">
        <v>21.913809000000001</v>
      </c>
      <c r="AC53" s="68">
        <v>21.629854999999999</v>
      </c>
      <c r="AD53" s="68">
        <v>21.039975999999999</v>
      </c>
      <c r="AE53" s="68">
        <v>20.466701</v>
      </c>
      <c r="AF53" s="68">
        <v>19.905864999999999</v>
      </c>
      <c r="AG53" s="68">
        <v>20.732872</v>
      </c>
      <c r="AH53" s="68">
        <v>21.148105999999999</v>
      </c>
      <c r="AI53" s="68">
        <v>20.023990999999999</v>
      </c>
      <c r="AJ53" s="68">
        <v>19.556830999999999</v>
      </c>
      <c r="AK53" s="68">
        <v>20.790773999999999</v>
      </c>
      <c r="AL53" s="68">
        <v>21.646709000000001</v>
      </c>
      <c r="AM53" s="68">
        <v>22.26031</v>
      </c>
      <c r="AN53" s="68">
        <v>22.374466999999999</v>
      </c>
      <c r="AO53" s="68">
        <v>22.736187999999999</v>
      </c>
      <c r="AP53" s="68">
        <v>22.512861999999998</v>
      </c>
      <c r="AQ53" s="68">
        <v>23.328914000000001</v>
      </c>
      <c r="AR53" s="68">
        <v>23.345309</v>
      </c>
      <c r="AS53" s="68">
        <v>23.709454999999998</v>
      </c>
      <c r="AT53" s="68">
        <v>22.079563</v>
      </c>
      <c r="AU53" s="68">
        <v>22.434284999999999</v>
      </c>
      <c r="AV53" s="68">
        <v>21.314520000000002</v>
      </c>
      <c r="AW53" s="68">
        <v>21.125221</v>
      </c>
      <c r="AX53" s="68">
        <v>23.344650999999999</v>
      </c>
      <c r="AY53" s="68">
        <v>25.872862000000001</v>
      </c>
      <c r="AZ53" s="68">
        <v>26.627054999999999</v>
      </c>
      <c r="BA53" s="68">
        <v>26.702770000000001</v>
      </c>
      <c r="BB53" s="68">
        <v>26.269428999999999</v>
      </c>
      <c r="BC53" s="68">
        <v>25.720723</v>
      </c>
      <c r="BD53" s="68">
        <v>25.023963999999999</v>
      </c>
      <c r="BE53" s="68">
        <v>25.224966999999999</v>
      </c>
      <c r="BF53" s="68">
        <v>24.465675000000001</v>
      </c>
      <c r="BG53" s="68">
        <v>24.318939885999999</v>
      </c>
      <c r="BH53" s="68">
        <v>23.9353117</v>
      </c>
      <c r="BI53" s="330">
        <v>24.35585</v>
      </c>
      <c r="BJ53" s="330">
        <v>24.8934</v>
      </c>
      <c r="BK53" s="330">
        <v>26.496320000000001</v>
      </c>
      <c r="BL53" s="330">
        <v>26.704000000000001</v>
      </c>
      <c r="BM53" s="330">
        <v>27.023209999999999</v>
      </c>
      <c r="BN53" s="330">
        <v>26.564699999999998</v>
      </c>
      <c r="BO53" s="330">
        <v>26.392910000000001</v>
      </c>
      <c r="BP53" s="330">
        <v>25.813230000000001</v>
      </c>
      <c r="BQ53" s="330">
        <v>25.497540000000001</v>
      </c>
      <c r="BR53" s="330">
        <v>24.999179999999999</v>
      </c>
      <c r="BS53" s="330">
        <v>25.069659999999999</v>
      </c>
      <c r="BT53" s="330">
        <v>24.365159999999999</v>
      </c>
      <c r="BU53" s="330">
        <v>24.784420000000001</v>
      </c>
      <c r="BV53" s="330">
        <v>25.321280000000002</v>
      </c>
    </row>
    <row r="54" spans="1:74" ht="11.1" customHeight="1" x14ac:dyDescent="0.2">
      <c r="A54" s="61" t="s">
        <v>654</v>
      </c>
      <c r="B54" s="175" t="s">
        <v>565</v>
      </c>
      <c r="C54" s="68">
        <v>235.649</v>
      </c>
      <c r="D54" s="68">
        <v>229.715</v>
      </c>
      <c r="E54" s="68">
        <v>215.012</v>
      </c>
      <c r="F54" s="68">
        <v>204.255</v>
      </c>
      <c r="G54" s="68">
        <v>213.762</v>
      </c>
      <c r="H54" s="68">
        <v>215.01</v>
      </c>
      <c r="I54" s="68">
        <v>215.221</v>
      </c>
      <c r="J54" s="68">
        <v>210.38</v>
      </c>
      <c r="K54" s="68">
        <v>214.84899999999999</v>
      </c>
      <c r="L54" s="68">
        <v>206.61600000000001</v>
      </c>
      <c r="M54" s="68">
        <v>219.71100000000001</v>
      </c>
      <c r="N54" s="68">
        <v>223.14699999999999</v>
      </c>
      <c r="O54" s="68">
        <v>233.64400000000001</v>
      </c>
      <c r="P54" s="68">
        <v>230.626</v>
      </c>
      <c r="Q54" s="68">
        <v>218.626</v>
      </c>
      <c r="R54" s="68">
        <v>210.595</v>
      </c>
      <c r="S54" s="68">
        <v>204.96299999999999</v>
      </c>
      <c r="T54" s="68">
        <v>207.583</v>
      </c>
      <c r="U54" s="68">
        <v>209.58199999999999</v>
      </c>
      <c r="V54" s="68">
        <v>200.673</v>
      </c>
      <c r="W54" s="68">
        <v>200.88399999999999</v>
      </c>
      <c r="X54" s="68">
        <v>202.995</v>
      </c>
      <c r="Y54" s="68">
        <v>215.26300000000001</v>
      </c>
      <c r="Z54" s="68">
        <v>230.88800000000001</v>
      </c>
      <c r="AA54" s="68">
        <v>234.43600000000001</v>
      </c>
      <c r="AB54" s="68">
        <v>226.762</v>
      </c>
      <c r="AC54" s="68">
        <v>224.67</v>
      </c>
      <c r="AD54" s="68">
        <v>220.768</v>
      </c>
      <c r="AE54" s="68">
        <v>221.33199999999999</v>
      </c>
      <c r="AF54" s="68">
        <v>224.36600000000001</v>
      </c>
      <c r="AG54" s="68">
        <v>222.35599999999999</v>
      </c>
      <c r="AH54" s="68">
        <v>217.59700000000001</v>
      </c>
      <c r="AI54" s="68">
        <v>219.785</v>
      </c>
      <c r="AJ54" s="68">
        <v>213.977</v>
      </c>
      <c r="AK54" s="68">
        <v>216.84899999999999</v>
      </c>
      <c r="AL54" s="68">
        <v>228.03399999999999</v>
      </c>
      <c r="AM54" s="68">
        <v>235.85499999999999</v>
      </c>
      <c r="AN54" s="68">
        <v>229.499</v>
      </c>
      <c r="AO54" s="68">
        <v>221.61199999999999</v>
      </c>
      <c r="AP54" s="68">
        <v>216.76</v>
      </c>
      <c r="AQ54" s="68">
        <v>218.15199999999999</v>
      </c>
      <c r="AR54" s="68">
        <v>219.25200000000001</v>
      </c>
      <c r="AS54" s="68">
        <v>217.56100000000001</v>
      </c>
      <c r="AT54" s="68">
        <v>212.14500000000001</v>
      </c>
      <c r="AU54" s="68">
        <v>212.45099999999999</v>
      </c>
      <c r="AV54" s="68">
        <v>203.673</v>
      </c>
      <c r="AW54" s="68">
        <v>219.55500000000001</v>
      </c>
      <c r="AX54" s="68">
        <v>240.36799999999999</v>
      </c>
      <c r="AY54" s="68">
        <v>239.63</v>
      </c>
      <c r="AZ54" s="68">
        <v>240.678</v>
      </c>
      <c r="BA54" s="68">
        <v>231.48500000000001</v>
      </c>
      <c r="BB54" s="68">
        <v>228.43799999999999</v>
      </c>
      <c r="BC54" s="68">
        <v>222.49600000000001</v>
      </c>
      <c r="BD54" s="68">
        <v>221.02799999999999</v>
      </c>
      <c r="BE54" s="68">
        <v>218.071</v>
      </c>
      <c r="BF54" s="68">
        <v>218.18700000000001</v>
      </c>
      <c r="BG54" s="68">
        <v>223.64714286</v>
      </c>
      <c r="BH54" s="68">
        <v>214.80721516</v>
      </c>
      <c r="BI54" s="330">
        <v>222.4228</v>
      </c>
      <c r="BJ54" s="330">
        <v>232.2364</v>
      </c>
      <c r="BK54" s="330">
        <v>241.81970000000001</v>
      </c>
      <c r="BL54" s="330">
        <v>238.1772</v>
      </c>
      <c r="BM54" s="330">
        <v>229.52520000000001</v>
      </c>
      <c r="BN54" s="330">
        <v>223.4393</v>
      </c>
      <c r="BO54" s="330">
        <v>222.8931</v>
      </c>
      <c r="BP54" s="330">
        <v>223.23099999999999</v>
      </c>
      <c r="BQ54" s="330">
        <v>223.47309999999999</v>
      </c>
      <c r="BR54" s="330">
        <v>219.0531</v>
      </c>
      <c r="BS54" s="330">
        <v>220.32599999999999</v>
      </c>
      <c r="BT54" s="330">
        <v>213.90629999999999</v>
      </c>
      <c r="BU54" s="330">
        <v>222.25829999999999</v>
      </c>
      <c r="BV54" s="330">
        <v>232.93690000000001</v>
      </c>
    </row>
    <row r="55" spans="1:74" ht="11.1" customHeight="1" x14ac:dyDescent="0.2">
      <c r="A55" s="61" t="s">
        <v>655</v>
      </c>
      <c r="B55" s="175" t="s">
        <v>566</v>
      </c>
      <c r="C55" s="68">
        <v>69.617000000000004</v>
      </c>
      <c r="D55" s="68">
        <v>67.834999999999994</v>
      </c>
      <c r="E55" s="68">
        <v>61.206000000000003</v>
      </c>
      <c r="F55" s="68">
        <v>54.636000000000003</v>
      </c>
      <c r="G55" s="68">
        <v>56.353000000000002</v>
      </c>
      <c r="H55" s="68">
        <v>55.521000000000001</v>
      </c>
      <c r="I55" s="68">
        <v>53.335000000000001</v>
      </c>
      <c r="J55" s="68">
        <v>54.545999999999999</v>
      </c>
      <c r="K55" s="68">
        <v>56.308</v>
      </c>
      <c r="L55" s="68">
        <v>55.052</v>
      </c>
      <c r="M55" s="68">
        <v>57.573</v>
      </c>
      <c r="N55" s="68">
        <v>60.631</v>
      </c>
      <c r="O55" s="68">
        <v>61.55</v>
      </c>
      <c r="P55" s="68">
        <v>58.670999999999999</v>
      </c>
      <c r="Q55" s="68">
        <v>54.112000000000002</v>
      </c>
      <c r="R55" s="68">
        <v>50.537999999999997</v>
      </c>
      <c r="S55" s="68">
        <v>49.985999999999997</v>
      </c>
      <c r="T55" s="68">
        <v>51.896000000000001</v>
      </c>
      <c r="U55" s="68">
        <v>51.951999999999998</v>
      </c>
      <c r="V55" s="68">
        <v>48.293999999999997</v>
      </c>
      <c r="W55" s="68">
        <v>47.787999999999997</v>
      </c>
      <c r="X55" s="68">
        <v>49.667999999999999</v>
      </c>
      <c r="Y55" s="68">
        <v>52.625999999999998</v>
      </c>
      <c r="Z55" s="68">
        <v>55.210999999999999</v>
      </c>
      <c r="AA55" s="68">
        <v>55.228000000000002</v>
      </c>
      <c r="AB55" s="68">
        <v>53.143000000000001</v>
      </c>
      <c r="AC55" s="68">
        <v>47.326999999999998</v>
      </c>
      <c r="AD55" s="68">
        <v>45.107999999999997</v>
      </c>
      <c r="AE55" s="68">
        <v>46.375999999999998</v>
      </c>
      <c r="AF55" s="68">
        <v>48.634</v>
      </c>
      <c r="AG55" s="68">
        <v>49.725999999999999</v>
      </c>
      <c r="AH55" s="68">
        <v>47.655000000000001</v>
      </c>
      <c r="AI55" s="68">
        <v>39.78</v>
      </c>
      <c r="AJ55" s="68">
        <v>37.594999999999999</v>
      </c>
      <c r="AK55" s="68">
        <v>37.548000000000002</v>
      </c>
      <c r="AL55" s="68">
        <v>38.975999999999999</v>
      </c>
      <c r="AM55" s="68">
        <v>39.395000000000003</v>
      </c>
      <c r="AN55" s="68">
        <v>37.718000000000004</v>
      </c>
      <c r="AO55" s="68">
        <v>34.372</v>
      </c>
      <c r="AP55" s="68">
        <v>31.138000000000002</v>
      </c>
      <c r="AQ55" s="68">
        <v>31.484999999999999</v>
      </c>
      <c r="AR55" s="68">
        <v>28.785</v>
      </c>
      <c r="AS55" s="68">
        <v>28.864000000000001</v>
      </c>
      <c r="AT55" s="68">
        <v>27.721</v>
      </c>
      <c r="AU55" s="68">
        <v>28.353999999999999</v>
      </c>
      <c r="AV55" s="68">
        <v>27.798999999999999</v>
      </c>
      <c r="AW55" s="68">
        <v>29.72</v>
      </c>
      <c r="AX55" s="68">
        <v>31.236000000000001</v>
      </c>
      <c r="AY55" s="68">
        <v>29.922999999999998</v>
      </c>
      <c r="AZ55" s="68">
        <v>30.558</v>
      </c>
      <c r="BA55" s="68">
        <v>26.890999999999998</v>
      </c>
      <c r="BB55" s="68">
        <v>25.898</v>
      </c>
      <c r="BC55" s="68">
        <v>26.58</v>
      </c>
      <c r="BD55" s="68">
        <v>25.678000000000001</v>
      </c>
      <c r="BE55" s="68">
        <v>24.417999999999999</v>
      </c>
      <c r="BF55" s="68">
        <v>26.047999999999998</v>
      </c>
      <c r="BG55" s="68">
        <v>27.735428571</v>
      </c>
      <c r="BH55" s="68">
        <v>27.310027279</v>
      </c>
      <c r="BI55" s="330">
        <v>27.792919999999999</v>
      </c>
      <c r="BJ55" s="330">
        <v>28.942039999999999</v>
      </c>
      <c r="BK55" s="330">
        <v>31.757400000000001</v>
      </c>
      <c r="BL55" s="330">
        <v>30.22296</v>
      </c>
      <c r="BM55" s="330">
        <v>26.654129999999999</v>
      </c>
      <c r="BN55" s="330">
        <v>23.841100000000001</v>
      </c>
      <c r="BO55" s="330">
        <v>24.957909999999998</v>
      </c>
      <c r="BP55" s="330">
        <v>26.31878</v>
      </c>
      <c r="BQ55" s="330">
        <v>25.880759999999999</v>
      </c>
      <c r="BR55" s="330">
        <v>25.381260000000001</v>
      </c>
      <c r="BS55" s="330">
        <v>25.714510000000001</v>
      </c>
      <c r="BT55" s="330">
        <v>24.093800000000002</v>
      </c>
      <c r="BU55" s="330">
        <v>25.91488</v>
      </c>
      <c r="BV55" s="330">
        <v>27.28959</v>
      </c>
    </row>
    <row r="56" spans="1:74" ht="11.1" customHeight="1" x14ac:dyDescent="0.2">
      <c r="A56" s="61" t="s">
        <v>656</v>
      </c>
      <c r="B56" s="175" t="s">
        <v>913</v>
      </c>
      <c r="C56" s="68">
        <v>166.03200000000001</v>
      </c>
      <c r="D56" s="68">
        <v>161.88</v>
      </c>
      <c r="E56" s="68">
        <v>153.80600000000001</v>
      </c>
      <c r="F56" s="68">
        <v>149.619</v>
      </c>
      <c r="G56" s="68">
        <v>157.40899999999999</v>
      </c>
      <c r="H56" s="68">
        <v>159.489</v>
      </c>
      <c r="I56" s="68">
        <v>161.886</v>
      </c>
      <c r="J56" s="68">
        <v>155.834</v>
      </c>
      <c r="K56" s="68">
        <v>158.541</v>
      </c>
      <c r="L56" s="68">
        <v>151.56399999999999</v>
      </c>
      <c r="M56" s="68">
        <v>162.13800000000001</v>
      </c>
      <c r="N56" s="68">
        <v>162.51599999999999</v>
      </c>
      <c r="O56" s="68">
        <v>172.09399999999999</v>
      </c>
      <c r="P56" s="68">
        <v>171.95500000000001</v>
      </c>
      <c r="Q56" s="68">
        <v>164.51400000000001</v>
      </c>
      <c r="R56" s="68">
        <v>160.05699999999999</v>
      </c>
      <c r="S56" s="68">
        <v>154.977</v>
      </c>
      <c r="T56" s="68">
        <v>155.68700000000001</v>
      </c>
      <c r="U56" s="68">
        <v>157.63</v>
      </c>
      <c r="V56" s="68">
        <v>152.37899999999999</v>
      </c>
      <c r="W56" s="68">
        <v>153.096</v>
      </c>
      <c r="X56" s="68">
        <v>153.327</v>
      </c>
      <c r="Y56" s="68">
        <v>162.637</v>
      </c>
      <c r="Z56" s="68">
        <v>175.67699999999999</v>
      </c>
      <c r="AA56" s="68">
        <v>179.208</v>
      </c>
      <c r="AB56" s="68">
        <v>173.619</v>
      </c>
      <c r="AC56" s="68">
        <v>177.34299999999999</v>
      </c>
      <c r="AD56" s="68">
        <v>175.66</v>
      </c>
      <c r="AE56" s="68">
        <v>174.95599999999999</v>
      </c>
      <c r="AF56" s="68">
        <v>175.732</v>
      </c>
      <c r="AG56" s="68">
        <v>172.63</v>
      </c>
      <c r="AH56" s="68">
        <v>169.94200000000001</v>
      </c>
      <c r="AI56" s="68">
        <v>180.005</v>
      </c>
      <c r="AJ56" s="68">
        <v>176.38200000000001</v>
      </c>
      <c r="AK56" s="68">
        <v>179.30099999999999</v>
      </c>
      <c r="AL56" s="68">
        <v>189.05799999999999</v>
      </c>
      <c r="AM56" s="68">
        <v>196.46</v>
      </c>
      <c r="AN56" s="68">
        <v>191.78100000000001</v>
      </c>
      <c r="AO56" s="68">
        <v>187.24</v>
      </c>
      <c r="AP56" s="68">
        <v>185.62200000000001</v>
      </c>
      <c r="AQ56" s="68">
        <v>186.667</v>
      </c>
      <c r="AR56" s="68">
        <v>190.46700000000001</v>
      </c>
      <c r="AS56" s="68">
        <v>188.697</v>
      </c>
      <c r="AT56" s="68">
        <v>184.42400000000001</v>
      </c>
      <c r="AU56" s="68">
        <v>184.09700000000001</v>
      </c>
      <c r="AV56" s="68">
        <v>175.874</v>
      </c>
      <c r="AW56" s="68">
        <v>189.83500000000001</v>
      </c>
      <c r="AX56" s="68">
        <v>209.13200000000001</v>
      </c>
      <c r="AY56" s="68">
        <v>209.70699999999999</v>
      </c>
      <c r="AZ56" s="68">
        <v>210.12</v>
      </c>
      <c r="BA56" s="68">
        <v>204.59399999999999</v>
      </c>
      <c r="BB56" s="68">
        <v>202.54</v>
      </c>
      <c r="BC56" s="68">
        <v>195.916</v>
      </c>
      <c r="BD56" s="68">
        <v>195.35</v>
      </c>
      <c r="BE56" s="68">
        <v>193.65299999999999</v>
      </c>
      <c r="BF56" s="68">
        <v>192.13900000000001</v>
      </c>
      <c r="BG56" s="68">
        <v>195.91171428999999</v>
      </c>
      <c r="BH56" s="68">
        <v>187.49817776</v>
      </c>
      <c r="BI56" s="330">
        <v>194.62989999999999</v>
      </c>
      <c r="BJ56" s="330">
        <v>203.29429999999999</v>
      </c>
      <c r="BK56" s="330">
        <v>210.06229999999999</v>
      </c>
      <c r="BL56" s="330">
        <v>207.95429999999999</v>
      </c>
      <c r="BM56" s="330">
        <v>202.87110000000001</v>
      </c>
      <c r="BN56" s="330">
        <v>199.59819999999999</v>
      </c>
      <c r="BO56" s="330">
        <v>197.93520000000001</v>
      </c>
      <c r="BP56" s="330">
        <v>196.91220000000001</v>
      </c>
      <c r="BQ56" s="330">
        <v>197.59229999999999</v>
      </c>
      <c r="BR56" s="330">
        <v>193.67179999999999</v>
      </c>
      <c r="BS56" s="330">
        <v>194.61150000000001</v>
      </c>
      <c r="BT56" s="330">
        <v>189.8125</v>
      </c>
      <c r="BU56" s="330">
        <v>196.3434</v>
      </c>
      <c r="BV56" s="330">
        <v>205.6473</v>
      </c>
    </row>
    <row r="57" spans="1:74" ht="11.1" customHeight="1" x14ac:dyDescent="0.2">
      <c r="A57" s="61" t="s">
        <v>681</v>
      </c>
      <c r="B57" s="175" t="s">
        <v>549</v>
      </c>
      <c r="C57" s="68">
        <v>41.792999999999999</v>
      </c>
      <c r="D57" s="68">
        <v>39.39</v>
      </c>
      <c r="E57" s="68">
        <v>40.107999999999997</v>
      </c>
      <c r="F57" s="68">
        <v>38.372999999999998</v>
      </c>
      <c r="G57" s="68">
        <v>41.197000000000003</v>
      </c>
      <c r="H57" s="68">
        <v>42.29</v>
      </c>
      <c r="I57" s="68">
        <v>44.228000000000002</v>
      </c>
      <c r="J57" s="68">
        <v>43.106000000000002</v>
      </c>
      <c r="K57" s="68">
        <v>45.86</v>
      </c>
      <c r="L57" s="68">
        <v>45.134999999999998</v>
      </c>
      <c r="M57" s="68">
        <v>41.872</v>
      </c>
      <c r="N57" s="68">
        <v>41.482999999999997</v>
      </c>
      <c r="O57" s="68">
        <v>42.127000000000002</v>
      </c>
      <c r="P57" s="68">
        <v>41.14</v>
      </c>
      <c r="Q57" s="68">
        <v>39.15</v>
      </c>
      <c r="R57" s="68">
        <v>40.311999999999998</v>
      </c>
      <c r="S57" s="68">
        <v>39.854999999999997</v>
      </c>
      <c r="T57" s="68">
        <v>38.463999999999999</v>
      </c>
      <c r="U57" s="68">
        <v>40.021000000000001</v>
      </c>
      <c r="V57" s="68">
        <v>43.246000000000002</v>
      </c>
      <c r="W57" s="68">
        <v>43.991</v>
      </c>
      <c r="X57" s="68">
        <v>44.677</v>
      </c>
      <c r="Y57" s="68">
        <v>41.048000000000002</v>
      </c>
      <c r="Z57" s="68">
        <v>39.619999999999997</v>
      </c>
      <c r="AA57" s="68">
        <v>39.649000000000001</v>
      </c>
      <c r="AB57" s="68">
        <v>40.497</v>
      </c>
      <c r="AC57" s="68">
        <v>39.883000000000003</v>
      </c>
      <c r="AD57" s="68">
        <v>41.314999999999998</v>
      </c>
      <c r="AE57" s="68">
        <v>40.801000000000002</v>
      </c>
      <c r="AF57" s="68">
        <v>40.414000000000001</v>
      </c>
      <c r="AG57" s="68">
        <v>39.151000000000003</v>
      </c>
      <c r="AH57" s="68">
        <v>39.453000000000003</v>
      </c>
      <c r="AI57" s="68">
        <v>41.098999999999997</v>
      </c>
      <c r="AJ57" s="68">
        <v>38.960999999999999</v>
      </c>
      <c r="AK57" s="68">
        <v>36.99</v>
      </c>
      <c r="AL57" s="68">
        <v>37.183</v>
      </c>
      <c r="AM57" s="68">
        <v>37.835000000000001</v>
      </c>
      <c r="AN57" s="68">
        <v>38.392000000000003</v>
      </c>
      <c r="AO57" s="68">
        <v>36.445</v>
      </c>
      <c r="AP57" s="68">
        <v>38.634</v>
      </c>
      <c r="AQ57" s="68">
        <v>39.036000000000001</v>
      </c>
      <c r="AR57" s="68">
        <v>37.073999999999998</v>
      </c>
      <c r="AS57" s="68">
        <v>35.74</v>
      </c>
      <c r="AT57" s="68">
        <v>35.841000000000001</v>
      </c>
      <c r="AU57" s="68">
        <v>39.793999999999997</v>
      </c>
      <c r="AV57" s="68">
        <v>36.457000000000001</v>
      </c>
      <c r="AW57" s="68">
        <v>35.979999999999997</v>
      </c>
      <c r="AX57" s="68">
        <v>38.274000000000001</v>
      </c>
      <c r="AY57" s="68">
        <v>38.485999999999997</v>
      </c>
      <c r="AZ57" s="68">
        <v>38.581000000000003</v>
      </c>
      <c r="BA57" s="68">
        <v>37.191000000000003</v>
      </c>
      <c r="BB57" s="68">
        <v>38.411999999999999</v>
      </c>
      <c r="BC57" s="68">
        <v>42.451000000000001</v>
      </c>
      <c r="BD57" s="68">
        <v>43.703000000000003</v>
      </c>
      <c r="BE57" s="68">
        <v>43.703000000000003</v>
      </c>
      <c r="BF57" s="68">
        <v>43.11</v>
      </c>
      <c r="BG57" s="68">
        <v>40.234857142999999</v>
      </c>
      <c r="BH57" s="68">
        <v>37.91000863</v>
      </c>
      <c r="BI57" s="330">
        <v>36.782519999999998</v>
      </c>
      <c r="BJ57" s="330">
        <v>36.845170000000003</v>
      </c>
      <c r="BK57" s="330">
        <v>37.814059999999998</v>
      </c>
      <c r="BL57" s="330">
        <v>37.797750000000001</v>
      </c>
      <c r="BM57" s="330">
        <v>37.313699999999997</v>
      </c>
      <c r="BN57" s="330">
        <v>38.256140000000002</v>
      </c>
      <c r="BO57" s="330">
        <v>39.018949999999997</v>
      </c>
      <c r="BP57" s="330">
        <v>38.56474</v>
      </c>
      <c r="BQ57" s="330">
        <v>39.470910000000003</v>
      </c>
      <c r="BR57" s="330">
        <v>39.714579999999998</v>
      </c>
      <c r="BS57" s="330">
        <v>41.463929999999998</v>
      </c>
      <c r="BT57" s="330">
        <v>39.873040000000003</v>
      </c>
      <c r="BU57" s="330">
        <v>38.144210000000001</v>
      </c>
      <c r="BV57" s="330">
        <v>37.995449999999998</v>
      </c>
    </row>
    <row r="58" spans="1:74" ht="11.1" customHeight="1" x14ac:dyDescent="0.2">
      <c r="A58" s="61" t="s">
        <v>635</v>
      </c>
      <c r="B58" s="175" t="s">
        <v>561</v>
      </c>
      <c r="C58" s="68">
        <v>163.08600000000001</v>
      </c>
      <c r="D58" s="68">
        <v>154.077</v>
      </c>
      <c r="E58" s="68">
        <v>149.239</v>
      </c>
      <c r="F58" s="68">
        <v>142.91900000000001</v>
      </c>
      <c r="G58" s="68">
        <v>144.84700000000001</v>
      </c>
      <c r="H58" s="68">
        <v>143.87</v>
      </c>
      <c r="I58" s="68">
        <v>154.45500000000001</v>
      </c>
      <c r="J58" s="68">
        <v>155.06399999999999</v>
      </c>
      <c r="K58" s="68">
        <v>153.399</v>
      </c>
      <c r="L58" s="68">
        <v>142.327</v>
      </c>
      <c r="M58" s="68">
        <v>143.857</v>
      </c>
      <c r="N58" s="68">
        <v>149.21199999999999</v>
      </c>
      <c r="O58" s="68">
        <v>147.21</v>
      </c>
      <c r="P58" s="68">
        <v>139.28899999999999</v>
      </c>
      <c r="Q58" s="68">
        <v>133.697</v>
      </c>
      <c r="R58" s="68">
        <v>124.66500000000001</v>
      </c>
      <c r="S58" s="68">
        <v>121.44499999999999</v>
      </c>
      <c r="T58" s="68">
        <v>119.89</v>
      </c>
      <c r="U58" s="68">
        <v>126.45399999999999</v>
      </c>
      <c r="V58" s="68">
        <v>127.309</v>
      </c>
      <c r="W58" s="68">
        <v>127.384</v>
      </c>
      <c r="X58" s="68">
        <v>118.65300000000001</v>
      </c>
      <c r="Y58" s="68">
        <v>117.99299999999999</v>
      </c>
      <c r="Z58" s="68">
        <v>134.809</v>
      </c>
      <c r="AA58" s="68">
        <v>131.268</v>
      </c>
      <c r="AB58" s="68">
        <v>121.96299999999999</v>
      </c>
      <c r="AC58" s="68">
        <v>118.73699999999999</v>
      </c>
      <c r="AD58" s="68">
        <v>118.791</v>
      </c>
      <c r="AE58" s="68">
        <v>122.13200000000001</v>
      </c>
      <c r="AF58" s="68">
        <v>122.46299999999999</v>
      </c>
      <c r="AG58" s="68">
        <v>126.02</v>
      </c>
      <c r="AH58" s="68">
        <v>129.06</v>
      </c>
      <c r="AI58" s="68">
        <v>129.32599999999999</v>
      </c>
      <c r="AJ58" s="68">
        <v>118.035</v>
      </c>
      <c r="AK58" s="68">
        <v>121.11799999999999</v>
      </c>
      <c r="AL58" s="68">
        <v>127.54300000000001</v>
      </c>
      <c r="AM58" s="68">
        <v>114.66800000000001</v>
      </c>
      <c r="AN58" s="68">
        <v>113.10299999999999</v>
      </c>
      <c r="AO58" s="68">
        <v>115.227</v>
      </c>
      <c r="AP58" s="68">
        <v>116.69199999999999</v>
      </c>
      <c r="AQ58" s="68">
        <v>121.56399999999999</v>
      </c>
      <c r="AR58" s="68">
        <v>121.58499999999999</v>
      </c>
      <c r="AS58" s="68">
        <v>125.45699999999999</v>
      </c>
      <c r="AT58" s="68">
        <v>128.31299999999999</v>
      </c>
      <c r="AU58" s="68">
        <v>131.43600000000001</v>
      </c>
      <c r="AV58" s="68">
        <v>120.372</v>
      </c>
      <c r="AW58" s="68">
        <v>126.215</v>
      </c>
      <c r="AX58" s="68">
        <v>136.286</v>
      </c>
      <c r="AY58" s="68">
        <v>131.99199999999999</v>
      </c>
      <c r="AZ58" s="68">
        <v>123.137</v>
      </c>
      <c r="BA58" s="68">
        <v>128.29400000000001</v>
      </c>
      <c r="BB58" s="68">
        <v>129.02199999999999</v>
      </c>
      <c r="BC58" s="68">
        <v>134.02799999999999</v>
      </c>
      <c r="BD58" s="68">
        <v>139.43700000000001</v>
      </c>
      <c r="BE58" s="68">
        <v>142.14400000000001</v>
      </c>
      <c r="BF58" s="68">
        <v>152.14500000000001</v>
      </c>
      <c r="BG58" s="68">
        <v>149.50114285999999</v>
      </c>
      <c r="BH58" s="68">
        <v>140.35161348</v>
      </c>
      <c r="BI58" s="330">
        <v>144.3366</v>
      </c>
      <c r="BJ58" s="330">
        <v>151.8116</v>
      </c>
      <c r="BK58" s="330">
        <v>149.05699999999999</v>
      </c>
      <c r="BL58" s="330">
        <v>142.43129999999999</v>
      </c>
      <c r="BM58" s="330">
        <v>137.83000000000001</v>
      </c>
      <c r="BN58" s="330">
        <v>137.42760000000001</v>
      </c>
      <c r="BO58" s="330">
        <v>141.536</v>
      </c>
      <c r="BP58" s="330">
        <v>144.8434</v>
      </c>
      <c r="BQ58" s="330">
        <v>151.48099999999999</v>
      </c>
      <c r="BR58" s="330">
        <v>153.97460000000001</v>
      </c>
      <c r="BS58" s="330">
        <v>154.6523</v>
      </c>
      <c r="BT58" s="330">
        <v>147.71119999999999</v>
      </c>
      <c r="BU58" s="330">
        <v>149.84710000000001</v>
      </c>
      <c r="BV58" s="330">
        <v>156.583</v>
      </c>
    </row>
    <row r="59" spans="1:74" ht="11.1" customHeight="1" x14ac:dyDescent="0.2">
      <c r="A59" s="61" t="s">
        <v>682</v>
      </c>
      <c r="B59" s="175" t="s">
        <v>562</v>
      </c>
      <c r="C59" s="68">
        <v>39.44</v>
      </c>
      <c r="D59" s="68">
        <v>35.345999999999997</v>
      </c>
      <c r="E59" s="68">
        <v>37.74</v>
      </c>
      <c r="F59" s="68">
        <v>39.915999999999997</v>
      </c>
      <c r="G59" s="68">
        <v>37.576000000000001</v>
      </c>
      <c r="H59" s="68">
        <v>37.899000000000001</v>
      </c>
      <c r="I59" s="68">
        <v>38.165999999999997</v>
      </c>
      <c r="J59" s="68">
        <v>39.04</v>
      </c>
      <c r="K59" s="68">
        <v>34.709000000000003</v>
      </c>
      <c r="L59" s="68">
        <v>36.930999999999997</v>
      </c>
      <c r="M59" s="68">
        <v>39.317999999999998</v>
      </c>
      <c r="N59" s="68">
        <v>34.189</v>
      </c>
      <c r="O59" s="68">
        <v>33.956000000000003</v>
      </c>
      <c r="P59" s="68">
        <v>35.993000000000002</v>
      </c>
      <c r="Q59" s="68">
        <v>36.643999999999998</v>
      </c>
      <c r="R59" s="68">
        <v>34.622999999999998</v>
      </c>
      <c r="S59" s="68">
        <v>33.034999999999997</v>
      </c>
      <c r="T59" s="68">
        <v>36.933</v>
      </c>
      <c r="U59" s="68">
        <v>35.898000000000003</v>
      </c>
      <c r="V59" s="68">
        <v>34.158000000000001</v>
      </c>
      <c r="W59" s="68">
        <v>35.518999999999998</v>
      </c>
      <c r="X59" s="68">
        <v>37.423999999999999</v>
      </c>
      <c r="Y59" s="68">
        <v>37.027000000000001</v>
      </c>
      <c r="Z59" s="68">
        <v>33.951000000000001</v>
      </c>
      <c r="AA59" s="68">
        <v>35.534999999999997</v>
      </c>
      <c r="AB59" s="68">
        <v>37.984999999999999</v>
      </c>
      <c r="AC59" s="68">
        <v>36.985999999999997</v>
      </c>
      <c r="AD59" s="68">
        <v>40.316000000000003</v>
      </c>
      <c r="AE59" s="68">
        <v>38.965000000000003</v>
      </c>
      <c r="AF59" s="68">
        <v>37.555999999999997</v>
      </c>
      <c r="AG59" s="68">
        <v>37.801000000000002</v>
      </c>
      <c r="AH59" s="68">
        <v>35.244999999999997</v>
      </c>
      <c r="AI59" s="68">
        <v>35.585000000000001</v>
      </c>
      <c r="AJ59" s="68">
        <v>36.319000000000003</v>
      </c>
      <c r="AK59" s="68">
        <v>35.713999999999999</v>
      </c>
      <c r="AL59" s="68">
        <v>38.143999999999998</v>
      </c>
      <c r="AM59" s="68">
        <v>36.874000000000002</v>
      </c>
      <c r="AN59" s="68">
        <v>36.354999999999997</v>
      </c>
      <c r="AO59" s="68">
        <v>36.048999999999999</v>
      </c>
      <c r="AP59" s="68">
        <v>35.970999999999997</v>
      </c>
      <c r="AQ59" s="68">
        <v>38.32</v>
      </c>
      <c r="AR59" s="68">
        <v>36.649000000000001</v>
      </c>
      <c r="AS59" s="68">
        <v>35.698</v>
      </c>
      <c r="AT59" s="68">
        <v>37.506999999999998</v>
      </c>
      <c r="AU59" s="68">
        <v>36.588000000000001</v>
      </c>
      <c r="AV59" s="68">
        <v>36.767000000000003</v>
      </c>
      <c r="AW59" s="68">
        <v>36.307000000000002</v>
      </c>
      <c r="AX59" s="68">
        <v>33.661999999999999</v>
      </c>
      <c r="AY59" s="68">
        <v>34.267000000000003</v>
      </c>
      <c r="AZ59" s="68">
        <v>36.662999999999997</v>
      </c>
      <c r="BA59" s="68">
        <v>38.136000000000003</v>
      </c>
      <c r="BB59" s="68">
        <v>39.07</v>
      </c>
      <c r="BC59" s="68">
        <v>40.959000000000003</v>
      </c>
      <c r="BD59" s="68">
        <v>41.753</v>
      </c>
      <c r="BE59" s="68">
        <v>39.994999999999997</v>
      </c>
      <c r="BF59" s="68">
        <v>38.716999999999999</v>
      </c>
      <c r="BG59" s="68">
        <v>40.323571428999998</v>
      </c>
      <c r="BH59" s="68">
        <v>42.469691826000002</v>
      </c>
      <c r="BI59" s="330">
        <v>42.193579999999997</v>
      </c>
      <c r="BJ59" s="330">
        <v>40.567410000000002</v>
      </c>
      <c r="BK59" s="330">
        <v>40.413719999999998</v>
      </c>
      <c r="BL59" s="330">
        <v>40.37106</v>
      </c>
      <c r="BM59" s="330">
        <v>40.024290000000001</v>
      </c>
      <c r="BN59" s="330">
        <v>40.833939999999998</v>
      </c>
      <c r="BO59" s="330">
        <v>40.419780000000003</v>
      </c>
      <c r="BP59" s="330">
        <v>39.587600000000002</v>
      </c>
      <c r="BQ59" s="330">
        <v>38.760449999999999</v>
      </c>
      <c r="BR59" s="330">
        <v>37.91375</v>
      </c>
      <c r="BS59" s="330">
        <v>37.492199999999997</v>
      </c>
      <c r="BT59" s="330">
        <v>38.533819999999999</v>
      </c>
      <c r="BU59" s="330">
        <v>39.068260000000002</v>
      </c>
      <c r="BV59" s="330">
        <v>37.970120000000001</v>
      </c>
    </row>
    <row r="60" spans="1:74" ht="11.1" customHeight="1" x14ac:dyDescent="0.2">
      <c r="A60" s="61" t="s">
        <v>989</v>
      </c>
      <c r="B60" s="647" t="s">
        <v>1265</v>
      </c>
      <c r="C60" s="68">
        <v>49.704999999999998</v>
      </c>
      <c r="D60" s="68">
        <v>50.954999999999998</v>
      </c>
      <c r="E60" s="68">
        <v>50.118000000000002</v>
      </c>
      <c r="F60" s="68">
        <v>50.804000000000002</v>
      </c>
      <c r="G60" s="68">
        <v>51.677999999999997</v>
      </c>
      <c r="H60" s="68">
        <v>50.506999999999998</v>
      </c>
      <c r="I60" s="68">
        <v>50.435000000000002</v>
      </c>
      <c r="J60" s="68">
        <v>45.142000000000003</v>
      </c>
      <c r="K60" s="68">
        <v>43.786999999999999</v>
      </c>
      <c r="L60" s="68">
        <v>41.734000000000002</v>
      </c>
      <c r="M60" s="68">
        <v>43.749000000000002</v>
      </c>
      <c r="N60" s="68">
        <v>45.866999999999997</v>
      </c>
      <c r="O60" s="68">
        <v>47.85</v>
      </c>
      <c r="P60" s="68">
        <v>49.776000000000003</v>
      </c>
      <c r="Q60" s="68">
        <v>51.006999999999998</v>
      </c>
      <c r="R60" s="68">
        <v>50.417000000000002</v>
      </c>
      <c r="S60" s="68">
        <v>50.722000000000001</v>
      </c>
      <c r="T60" s="68">
        <v>49.195999999999998</v>
      </c>
      <c r="U60" s="68">
        <v>47.924999999999997</v>
      </c>
      <c r="V60" s="68">
        <v>45.738</v>
      </c>
      <c r="W60" s="68">
        <v>44.526000000000003</v>
      </c>
      <c r="X60" s="68">
        <v>43.387999999999998</v>
      </c>
      <c r="Y60" s="68">
        <v>44.523000000000003</v>
      </c>
      <c r="Z60" s="68">
        <v>48.881999999999998</v>
      </c>
      <c r="AA60" s="68">
        <v>50.179000000000002</v>
      </c>
      <c r="AB60" s="68">
        <v>51.878</v>
      </c>
      <c r="AC60" s="68">
        <v>55.764000000000003</v>
      </c>
      <c r="AD60" s="68">
        <v>55.444000000000003</v>
      </c>
      <c r="AE60" s="68">
        <v>54.795999999999999</v>
      </c>
      <c r="AF60" s="68">
        <v>53.63</v>
      </c>
      <c r="AG60" s="68">
        <v>51.506</v>
      </c>
      <c r="AH60" s="68">
        <v>48.527999999999999</v>
      </c>
      <c r="AI60" s="68">
        <v>46.097999999999999</v>
      </c>
      <c r="AJ60" s="68">
        <v>43.359000000000002</v>
      </c>
      <c r="AK60" s="68">
        <v>45.935000000000002</v>
      </c>
      <c r="AL60" s="68">
        <v>49.405999999999999</v>
      </c>
      <c r="AM60" s="68">
        <v>51.012</v>
      </c>
      <c r="AN60" s="68">
        <v>53.445999999999998</v>
      </c>
      <c r="AO60" s="68">
        <v>52.860999999999997</v>
      </c>
      <c r="AP60" s="68">
        <v>52.718000000000004</v>
      </c>
      <c r="AQ60" s="68">
        <v>51.704000000000001</v>
      </c>
      <c r="AR60" s="68">
        <v>50.588000000000001</v>
      </c>
      <c r="AS60" s="68">
        <v>48.335000000000001</v>
      </c>
      <c r="AT60" s="68">
        <v>48.067999999999998</v>
      </c>
      <c r="AU60" s="68">
        <v>46.744</v>
      </c>
      <c r="AV60" s="68">
        <v>44.085999999999999</v>
      </c>
      <c r="AW60" s="68">
        <v>47.247</v>
      </c>
      <c r="AX60" s="68">
        <v>49.57</v>
      </c>
      <c r="AY60" s="68">
        <v>52.426000000000002</v>
      </c>
      <c r="AZ60" s="68">
        <v>54.823</v>
      </c>
      <c r="BA60" s="68">
        <v>57.332000000000001</v>
      </c>
      <c r="BB60" s="68">
        <v>57.061999999999998</v>
      </c>
      <c r="BC60" s="68">
        <v>57.323</v>
      </c>
      <c r="BD60" s="68">
        <v>54.573</v>
      </c>
      <c r="BE60" s="68">
        <v>51.601999999999997</v>
      </c>
      <c r="BF60" s="68">
        <v>50.216999999999999</v>
      </c>
      <c r="BG60" s="68">
        <v>48.457749999999997</v>
      </c>
      <c r="BH60" s="68">
        <v>46.13449</v>
      </c>
      <c r="BI60" s="330">
        <v>46.732680000000002</v>
      </c>
      <c r="BJ60" s="330">
        <v>49.653179999999999</v>
      </c>
      <c r="BK60" s="330">
        <v>53.557259999999999</v>
      </c>
      <c r="BL60" s="330">
        <v>55.35463</v>
      </c>
      <c r="BM60" s="330">
        <v>56.916899999999998</v>
      </c>
      <c r="BN60" s="330">
        <v>56.807740000000003</v>
      </c>
      <c r="BO60" s="330">
        <v>56.68459</v>
      </c>
      <c r="BP60" s="330">
        <v>54.584249999999997</v>
      </c>
      <c r="BQ60" s="330">
        <v>53.292949999999998</v>
      </c>
      <c r="BR60" s="330">
        <v>49.428629999999998</v>
      </c>
      <c r="BS60" s="330">
        <v>47.611449999999998</v>
      </c>
      <c r="BT60" s="330">
        <v>45.306530000000002</v>
      </c>
      <c r="BU60" s="330">
        <v>45.965240000000001</v>
      </c>
      <c r="BV60" s="330">
        <v>48.933239999999998</v>
      </c>
    </row>
    <row r="61" spans="1:74" ht="11.1" customHeight="1" x14ac:dyDescent="0.2">
      <c r="A61" s="61" t="s">
        <v>683</v>
      </c>
      <c r="B61" s="175" t="s">
        <v>122</v>
      </c>
      <c r="C61" s="241">
        <v>1082.865761</v>
      </c>
      <c r="D61" s="241">
        <v>1053.942501</v>
      </c>
      <c r="E61" s="241">
        <v>1049.6276230000001</v>
      </c>
      <c r="F61" s="241">
        <v>1052.7890010000001</v>
      </c>
      <c r="G61" s="241">
        <v>1080.185299</v>
      </c>
      <c r="H61" s="241">
        <v>1081.970581</v>
      </c>
      <c r="I61" s="241">
        <v>1097.4375849999999</v>
      </c>
      <c r="J61" s="241">
        <v>1099.2305960000001</v>
      </c>
      <c r="K61" s="241">
        <v>1084.98243</v>
      </c>
      <c r="L61" s="241">
        <v>1073.4907659999999</v>
      </c>
      <c r="M61" s="241">
        <v>1074.1746499999999</v>
      </c>
      <c r="N61" s="241">
        <v>1054.1356209999999</v>
      </c>
      <c r="O61" s="241">
        <v>1076.6454060000001</v>
      </c>
      <c r="P61" s="241">
        <v>1071.4566769999999</v>
      </c>
      <c r="Q61" s="241">
        <v>1087.534445</v>
      </c>
      <c r="R61" s="241">
        <v>1088.5326</v>
      </c>
      <c r="S61" s="241">
        <v>1099.869852</v>
      </c>
      <c r="T61" s="241">
        <v>1114.2188940000001</v>
      </c>
      <c r="U61" s="241">
        <v>1117.0335930000001</v>
      </c>
      <c r="V61" s="241">
        <v>1104.602455</v>
      </c>
      <c r="W61" s="241">
        <v>1124.5405129999999</v>
      </c>
      <c r="X61" s="241">
        <v>1115.1207340000001</v>
      </c>
      <c r="Y61" s="241">
        <v>1115.4567689999999</v>
      </c>
      <c r="Z61" s="241">
        <v>1112.5093549999999</v>
      </c>
      <c r="AA61" s="241">
        <v>1115.0248690000001</v>
      </c>
      <c r="AB61" s="241">
        <v>1094.188809</v>
      </c>
      <c r="AC61" s="241">
        <v>1097.040855</v>
      </c>
      <c r="AD61" s="241">
        <v>1111.779976</v>
      </c>
      <c r="AE61" s="241">
        <v>1120.7937010000001</v>
      </c>
      <c r="AF61" s="241">
        <v>1122.9448649999999</v>
      </c>
      <c r="AG61" s="241">
        <v>1121.790872</v>
      </c>
      <c r="AH61" s="241">
        <v>1126.827106</v>
      </c>
      <c r="AI61" s="241">
        <v>1137.4039909999999</v>
      </c>
      <c r="AJ61" s="241">
        <v>1114.033831</v>
      </c>
      <c r="AK61" s="241">
        <v>1093.3967740000001</v>
      </c>
      <c r="AL61" s="241">
        <v>1065.4037089999999</v>
      </c>
      <c r="AM61" s="241">
        <v>1053.13031</v>
      </c>
      <c r="AN61" s="241">
        <v>1054.8554670000001</v>
      </c>
      <c r="AO61" s="241">
        <v>1063.0611879999999</v>
      </c>
      <c r="AP61" s="241">
        <v>1093.281862</v>
      </c>
      <c r="AQ61" s="241">
        <v>1124.816914</v>
      </c>
      <c r="AR61" s="241">
        <v>1128.1383089999999</v>
      </c>
      <c r="AS61" s="241">
        <v>1131.409455</v>
      </c>
      <c r="AT61" s="241">
        <v>1136.135563</v>
      </c>
      <c r="AU61" s="241">
        <v>1148.755285</v>
      </c>
      <c r="AV61" s="241">
        <v>1142.9985200000001</v>
      </c>
      <c r="AW61" s="241">
        <v>1153.4772210000001</v>
      </c>
      <c r="AX61" s="241">
        <v>1168.5546509999999</v>
      </c>
      <c r="AY61" s="241">
        <v>1183.3058619999999</v>
      </c>
      <c r="AZ61" s="241">
        <v>1186.8880549999999</v>
      </c>
      <c r="BA61" s="241">
        <v>1217.4337700000001</v>
      </c>
      <c r="BB61" s="241">
        <v>1244.448429</v>
      </c>
      <c r="BC61" s="241">
        <v>1265.6067230000001</v>
      </c>
      <c r="BD61" s="241">
        <v>1277.3529639999999</v>
      </c>
      <c r="BE61" s="241">
        <v>1273.4839669999999</v>
      </c>
      <c r="BF61" s="241">
        <v>1296.0516749999999</v>
      </c>
      <c r="BG61" s="241">
        <v>1301.4346836</v>
      </c>
      <c r="BH61" s="241">
        <v>1300.4057646000001</v>
      </c>
      <c r="BI61" s="334">
        <v>1291.4559999999999</v>
      </c>
      <c r="BJ61" s="334">
        <v>1264.77</v>
      </c>
      <c r="BK61" s="334">
        <v>1272.028</v>
      </c>
      <c r="BL61" s="334">
        <v>1257.518</v>
      </c>
      <c r="BM61" s="334">
        <v>1257.2809999999999</v>
      </c>
      <c r="BN61" s="334">
        <v>1266.8399999999999</v>
      </c>
      <c r="BO61" s="334">
        <v>1280.04</v>
      </c>
      <c r="BP61" s="334">
        <v>1278.5</v>
      </c>
      <c r="BQ61" s="334">
        <v>1281.9100000000001</v>
      </c>
      <c r="BR61" s="334">
        <v>1279.789</v>
      </c>
      <c r="BS61" s="334">
        <v>1285.136</v>
      </c>
      <c r="BT61" s="334">
        <v>1268.0509999999999</v>
      </c>
      <c r="BU61" s="334">
        <v>1257.3009999999999</v>
      </c>
      <c r="BV61" s="334">
        <v>1233.424</v>
      </c>
    </row>
    <row r="62" spans="1:74" ht="11.1" customHeight="1" x14ac:dyDescent="0.2">
      <c r="A62" s="61" t="s">
        <v>684</v>
      </c>
      <c r="B62" s="178" t="s">
        <v>567</v>
      </c>
      <c r="C62" s="271">
        <v>726.54300000000001</v>
      </c>
      <c r="D62" s="271">
        <v>726.54200000000003</v>
      </c>
      <c r="E62" s="271">
        <v>726.54200000000003</v>
      </c>
      <c r="F62" s="271">
        <v>726.54200000000003</v>
      </c>
      <c r="G62" s="271">
        <v>726.54200000000003</v>
      </c>
      <c r="H62" s="271">
        <v>726.53099999999995</v>
      </c>
      <c r="I62" s="271">
        <v>718.21500000000003</v>
      </c>
      <c r="J62" s="271">
        <v>696.45600000000002</v>
      </c>
      <c r="K62" s="271">
        <v>695.95100000000002</v>
      </c>
      <c r="L62" s="271">
        <v>695.95100000000002</v>
      </c>
      <c r="M62" s="271">
        <v>695.95100000000002</v>
      </c>
      <c r="N62" s="271">
        <v>695.95100000000002</v>
      </c>
      <c r="O62" s="271">
        <v>695.95100000000002</v>
      </c>
      <c r="P62" s="271">
        <v>695.95100000000002</v>
      </c>
      <c r="Q62" s="271">
        <v>695.95100000000002</v>
      </c>
      <c r="R62" s="271">
        <v>695.95100000000002</v>
      </c>
      <c r="S62" s="271">
        <v>695.95100000000002</v>
      </c>
      <c r="T62" s="271">
        <v>695.95100000000002</v>
      </c>
      <c r="U62" s="271">
        <v>695.95</v>
      </c>
      <c r="V62" s="271">
        <v>695.95</v>
      </c>
      <c r="W62" s="271">
        <v>694.952</v>
      </c>
      <c r="X62" s="271">
        <v>694.952</v>
      </c>
      <c r="Y62" s="271">
        <v>694.952</v>
      </c>
      <c r="Z62" s="271">
        <v>695.26800000000003</v>
      </c>
      <c r="AA62" s="271">
        <v>695.80499999999995</v>
      </c>
      <c r="AB62" s="271">
        <v>695.96900000000005</v>
      </c>
      <c r="AC62" s="271">
        <v>695.96900000000005</v>
      </c>
      <c r="AD62" s="271">
        <v>695.96900000000005</v>
      </c>
      <c r="AE62" s="271">
        <v>695.96900000000005</v>
      </c>
      <c r="AF62" s="271">
        <v>695.96900000000005</v>
      </c>
      <c r="AG62" s="271">
        <v>695.96900000000005</v>
      </c>
      <c r="AH62" s="271">
        <v>695.96900000000005</v>
      </c>
      <c r="AI62" s="271">
        <v>695.96900000000005</v>
      </c>
      <c r="AJ62" s="271">
        <v>695.96900000000005</v>
      </c>
      <c r="AK62" s="271">
        <v>695.96900000000005</v>
      </c>
      <c r="AL62" s="271">
        <v>695.96900000000005</v>
      </c>
      <c r="AM62" s="271">
        <v>695.96900000000005</v>
      </c>
      <c r="AN62" s="271">
        <v>695.96900000000005</v>
      </c>
      <c r="AO62" s="271">
        <v>695.92899999999997</v>
      </c>
      <c r="AP62" s="271">
        <v>693.31500000000005</v>
      </c>
      <c r="AQ62" s="271">
        <v>690.97199999999998</v>
      </c>
      <c r="AR62" s="271">
        <v>690.97199999999998</v>
      </c>
      <c r="AS62" s="271">
        <v>690.97199999999998</v>
      </c>
      <c r="AT62" s="271">
        <v>690.97199999999998</v>
      </c>
      <c r="AU62" s="271">
        <v>690.96900000000005</v>
      </c>
      <c r="AV62" s="271">
        <v>690.96600000000001</v>
      </c>
      <c r="AW62" s="271">
        <v>690.96299999999997</v>
      </c>
      <c r="AX62" s="271">
        <v>690.95899999999995</v>
      </c>
      <c r="AY62" s="271">
        <v>690.95600000000002</v>
      </c>
      <c r="AZ62" s="271">
        <v>690.95299999999997</v>
      </c>
      <c r="BA62" s="271">
        <v>690.95</v>
      </c>
      <c r="BB62" s="271">
        <v>690.947</v>
      </c>
      <c r="BC62" s="271">
        <v>692.34500000000003</v>
      </c>
      <c r="BD62" s="271">
        <v>693.89099999999996</v>
      </c>
      <c r="BE62" s="271">
        <v>695.13400000000001</v>
      </c>
      <c r="BF62" s="271">
        <v>695.13</v>
      </c>
      <c r="BG62" s="271">
        <v>695.12800000000004</v>
      </c>
      <c r="BH62" s="271">
        <v>695.12699999999995</v>
      </c>
      <c r="BI62" s="336">
        <v>695.12699999999995</v>
      </c>
      <c r="BJ62" s="336">
        <v>695.12699999999995</v>
      </c>
      <c r="BK62" s="336">
        <v>695.12699999999995</v>
      </c>
      <c r="BL62" s="336">
        <v>695.12699999999995</v>
      </c>
      <c r="BM62" s="336">
        <v>695.12699999999995</v>
      </c>
      <c r="BN62" s="336">
        <v>695.12699999999995</v>
      </c>
      <c r="BO62" s="336">
        <v>695.12699999999995</v>
      </c>
      <c r="BP62" s="336">
        <v>695.12699999999995</v>
      </c>
      <c r="BQ62" s="336">
        <v>695.12699999999995</v>
      </c>
      <c r="BR62" s="336">
        <v>695.12699999999995</v>
      </c>
      <c r="BS62" s="336">
        <v>695.12699999999995</v>
      </c>
      <c r="BT62" s="336">
        <v>695.12699999999995</v>
      </c>
      <c r="BU62" s="336">
        <v>695.12699999999995</v>
      </c>
      <c r="BV62" s="336">
        <v>695.12699999999995</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5"/>
      <c r="AZ63" s="405"/>
      <c r="BA63" s="405"/>
      <c r="BB63" s="405"/>
      <c r="BC63" s="405"/>
      <c r="BD63" s="405"/>
      <c r="BE63" s="405"/>
      <c r="BF63" s="160"/>
      <c r="BG63" s="405"/>
      <c r="BH63" s="405"/>
      <c r="BI63" s="405"/>
      <c r="BJ63" s="405"/>
      <c r="BK63" s="405"/>
      <c r="BL63" s="405"/>
      <c r="BM63" s="405"/>
      <c r="BN63" s="405"/>
      <c r="BO63" s="405"/>
      <c r="BP63" s="405"/>
      <c r="BQ63" s="405"/>
      <c r="BR63" s="405"/>
      <c r="BS63" s="405"/>
      <c r="BT63" s="405"/>
      <c r="BU63" s="405"/>
      <c r="BV63" s="405"/>
    </row>
    <row r="64" spans="1:74" s="154" customFormat="1" ht="12" customHeight="1" x14ac:dyDescent="0.2">
      <c r="A64" s="61"/>
      <c r="B64" s="771" t="s">
        <v>1064</v>
      </c>
      <c r="C64" s="768"/>
      <c r="D64" s="768"/>
      <c r="E64" s="768"/>
      <c r="F64" s="768"/>
      <c r="G64" s="768"/>
      <c r="H64" s="768"/>
      <c r="I64" s="768"/>
      <c r="J64" s="768"/>
      <c r="K64" s="768"/>
      <c r="L64" s="768"/>
      <c r="M64" s="768"/>
      <c r="N64" s="768"/>
      <c r="O64" s="768"/>
      <c r="P64" s="768"/>
      <c r="Q64" s="768"/>
      <c r="AY64" s="407"/>
      <c r="AZ64" s="407"/>
      <c r="BA64" s="407"/>
      <c r="BB64" s="407"/>
      <c r="BC64" s="407"/>
      <c r="BD64" s="407"/>
      <c r="BE64" s="407"/>
      <c r="BF64" s="675"/>
      <c r="BG64" s="407"/>
      <c r="BH64" s="407"/>
      <c r="BI64" s="407"/>
      <c r="BJ64" s="407"/>
    </row>
    <row r="65" spans="1:74" s="444" customFormat="1" ht="12" customHeight="1" x14ac:dyDescent="0.2">
      <c r="A65" s="443"/>
      <c r="B65" s="790" t="s">
        <v>1065</v>
      </c>
      <c r="C65" s="758"/>
      <c r="D65" s="758"/>
      <c r="E65" s="758"/>
      <c r="F65" s="758"/>
      <c r="G65" s="758"/>
      <c r="H65" s="758"/>
      <c r="I65" s="758"/>
      <c r="J65" s="758"/>
      <c r="K65" s="758"/>
      <c r="L65" s="758"/>
      <c r="M65" s="758"/>
      <c r="N65" s="758"/>
      <c r="O65" s="758"/>
      <c r="P65" s="758"/>
      <c r="Q65" s="754"/>
      <c r="AY65" s="536"/>
      <c r="AZ65" s="536"/>
      <c r="BA65" s="536"/>
      <c r="BB65" s="536"/>
      <c r="BC65" s="536"/>
      <c r="BD65" s="536"/>
      <c r="BE65" s="536"/>
      <c r="BF65" s="676"/>
      <c r="BG65" s="536"/>
      <c r="BH65" s="536"/>
      <c r="BI65" s="536"/>
      <c r="BJ65" s="536"/>
    </row>
    <row r="66" spans="1:74" s="444" customFormat="1" ht="12" customHeight="1" x14ac:dyDescent="0.2">
      <c r="A66" s="443"/>
      <c r="B66" s="790" t="s">
        <v>1104</v>
      </c>
      <c r="C66" s="758"/>
      <c r="D66" s="758"/>
      <c r="E66" s="758"/>
      <c r="F66" s="758"/>
      <c r="G66" s="758"/>
      <c r="H66" s="758"/>
      <c r="I66" s="758"/>
      <c r="J66" s="758"/>
      <c r="K66" s="758"/>
      <c r="L66" s="758"/>
      <c r="M66" s="758"/>
      <c r="N66" s="758"/>
      <c r="O66" s="758"/>
      <c r="P66" s="758"/>
      <c r="Q66" s="754"/>
      <c r="AY66" s="536"/>
      <c r="AZ66" s="536"/>
      <c r="BA66" s="536"/>
      <c r="BB66" s="536"/>
      <c r="BC66" s="536"/>
      <c r="BD66" s="536"/>
      <c r="BE66" s="536"/>
      <c r="BF66" s="676"/>
      <c r="BG66" s="536"/>
      <c r="BH66" s="536"/>
      <c r="BI66" s="536"/>
      <c r="BJ66" s="536"/>
    </row>
    <row r="67" spans="1:74" s="444" customFormat="1" ht="12" customHeight="1" x14ac:dyDescent="0.2">
      <c r="A67" s="443"/>
      <c r="B67" s="790" t="s">
        <v>1105</v>
      </c>
      <c r="C67" s="758"/>
      <c r="D67" s="758"/>
      <c r="E67" s="758"/>
      <c r="F67" s="758"/>
      <c r="G67" s="758"/>
      <c r="H67" s="758"/>
      <c r="I67" s="758"/>
      <c r="J67" s="758"/>
      <c r="K67" s="758"/>
      <c r="L67" s="758"/>
      <c r="M67" s="758"/>
      <c r="N67" s="758"/>
      <c r="O67" s="758"/>
      <c r="P67" s="758"/>
      <c r="Q67" s="754"/>
      <c r="AY67" s="536"/>
      <c r="AZ67" s="536"/>
      <c r="BA67" s="536"/>
      <c r="BB67" s="536"/>
      <c r="BC67" s="536"/>
      <c r="BD67" s="536"/>
      <c r="BE67" s="536"/>
      <c r="BF67" s="676"/>
      <c r="BG67" s="536"/>
      <c r="BH67" s="536"/>
      <c r="BI67" s="536"/>
      <c r="BJ67" s="536"/>
    </row>
    <row r="68" spans="1:74" s="444" customFormat="1" ht="12" customHeight="1" x14ac:dyDescent="0.2">
      <c r="A68" s="443"/>
      <c r="B68" s="790" t="s">
        <v>1106</v>
      </c>
      <c r="C68" s="758"/>
      <c r="D68" s="758"/>
      <c r="E68" s="758"/>
      <c r="F68" s="758"/>
      <c r="G68" s="758"/>
      <c r="H68" s="758"/>
      <c r="I68" s="758"/>
      <c r="J68" s="758"/>
      <c r="K68" s="758"/>
      <c r="L68" s="758"/>
      <c r="M68" s="758"/>
      <c r="N68" s="758"/>
      <c r="O68" s="758"/>
      <c r="P68" s="758"/>
      <c r="Q68" s="754"/>
      <c r="AY68" s="536"/>
      <c r="AZ68" s="536"/>
      <c r="BA68" s="536"/>
      <c r="BB68" s="536"/>
      <c r="BC68" s="536"/>
      <c r="BD68" s="536"/>
      <c r="BE68" s="536"/>
      <c r="BF68" s="676"/>
      <c r="BG68" s="536"/>
      <c r="BH68" s="536"/>
      <c r="BI68" s="536"/>
      <c r="BJ68" s="536"/>
    </row>
    <row r="69" spans="1:74" s="444" customFormat="1" ht="12" customHeight="1" x14ac:dyDescent="0.2">
      <c r="A69" s="443"/>
      <c r="B69" s="790" t="s">
        <v>1148</v>
      </c>
      <c r="C69" s="754"/>
      <c r="D69" s="754"/>
      <c r="E69" s="754"/>
      <c r="F69" s="754"/>
      <c r="G69" s="754"/>
      <c r="H69" s="754"/>
      <c r="I69" s="754"/>
      <c r="J69" s="754"/>
      <c r="K69" s="754"/>
      <c r="L69" s="754"/>
      <c r="M69" s="754"/>
      <c r="N69" s="754"/>
      <c r="O69" s="754"/>
      <c r="P69" s="754"/>
      <c r="Q69" s="754"/>
      <c r="AY69" s="536"/>
      <c r="AZ69" s="536"/>
      <c r="BA69" s="536"/>
      <c r="BB69" s="536"/>
      <c r="BC69" s="536"/>
      <c r="BD69" s="536"/>
      <c r="BE69" s="536"/>
      <c r="BF69" s="676"/>
      <c r="BG69" s="536"/>
      <c r="BH69" s="536"/>
      <c r="BI69" s="536"/>
      <c r="BJ69" s="536"/>
    </row>
    <row r="70" spans="1:74" s="444" customFormat="1" ht="12" customHeight="1" x14ac:dyDescent="0.2">
      <c r="A70" s="443"/>
      <c r="B70" s="790" t="s">
        <v>1149</v>
      </c>
      <c r="C70" s="758"/>
      <c r="D70" s="758"/>
      <c r="E70" s="758"/>
      <c r="F70" s="758"/>
      <c r="G70" s="758"/>
      <c r="H70" s="758"/>
      <c r="I70" s="758"/>
      <c r="J70" s="758"/>
      <c r="K70" s="758"/>
      <c r="L70" s="758"/>
      <c r="M70" s="758"/>
      <c r="N70" s="758"/>
      <c r="O70" s="758"/>
      <c r="P70" s="758"/>
      <c r="Q70" s="754"/>
      <c r="AY70" s="536"/>
      <c r="AZ70" s="536"/>
      <c r="BA70" s="536"/>
      <c r="BB70" s="536"/>
      <c r="BC70" s="536"/>
      <c r="BD70" s="536"/>
      <c r="BE70" s="536"/>
      <c r="BF70" s="676"/>
      <c r="BG70" s="536"/>
      <c r="BH70" s="536"/>
      <c r="BI70" s="536"/>
      <c r="BJ70" s="536"/>
    </row>
    <row r="71" spans="1:74" s="444" customFormat="1" ht="22.35" customHeight="1" x14ac:dyDescent="0.2">
      <c r="A71" s="443"/>
      <c r="B71" s="789" t="s">
        <v>1272</v>
      </c>
      <c r="C71" s="758"/>
      <c r="D71" s="758"/>
      <c r="E71" s="758"/>
      <c r="F71" s="758"/>
      <c r="G71" s="758"/>
      <c r="H71" s="758"/>
      <c r="I71" s="758"/>
      <c r="J71" s="758"/>
      <c r="K71" s="758"/>
      <c r="L71" s="758"/>
      <c r="M71" s="758"/>
      <c r="N71" s="758"/>
      <c r="O71" s="758"/>
      <c r="P71" s="758"/>
      <c r="Q71" s="754"/>
      <c r="AY71" s="536"/>
      <c r="AZ71" s="536"/>
      <c r="BA71" s="536"/>
      <c r="BB71" s="536"/>
      <c r="BC71" s="536"/>
      <c r="BD71" s="536"/>
      <c r="BE71" s="536"/>
      <c r="BF71" s="676"/>
      <c r="BG71" s="536"/>
      <c r="BH71" s="536"/>
      <c r="BI71" s="536"/>
      <c r="BJ71" s="536"/>
    </row>
    <row r="72" spans="1:74" s="444" customFormat="1" ht="12" customHeight="1" x14ac:dyDescent="0.2">
      <c r="A72" s="443"/>
      <c r="B72" s="757" t="s">
        <v>1091</v>
      </c>
      <c r="C72" s="758"/>
      <c r="D72" s="758"/>
      <c r="E72" s="758"/>
      <c r="F72" s="758"/>
      <c r="G72" s="758"/>
      <c r="H72" s="758"/>
      <c r="I72" s="758"/>
      <c r="J72" s="758"/>
      <c r="K72" s="758"/>
      <c r="L72" s="758"/>
      <c r="M72" s="758"/>
      <c r="N72" s="758"/>
      <c r="O72" s="758"/>
      <c r="P72" s="758"/>
      <c r="Q72" s="754"/>
      <c r="AY72" s="536"/>
      <c r="AZ72" s="536"/>
      <c r="BA72" s="536"/>
      <c r="BB72" s="536"/>
      <c r="BC72" s="536"/>
      <c r="BD72" s="536"/>
      <c r="BE72" s="536"/>
      <c r="BF72" s="676"/>
      <c r="BG72" s="536"/>
      <c r="BH72" s="536"/>
      <c r="BI72" s="536"/>
      <c r="BJ72" s="536"/>
    </row>
    <row r="73" spans="1:74" s="444" customFormat="1" ht="12" customHeight="1" x14ac:dyDescent="0.2">
      <c r="A73" s="443"/>
      <c r="B73" s="788" t="s">
        <v>1107</v>
      </c>
      <c r="C73" s="758"/>
      <c r="D73" s="758"/>
      <c r="E73" s="758"/>
      <c r="F73" s="758"/>
      <c r="G73" s="758"/>
      <c r="H73" s="758"/>
      <c r="I73" s="758"/>
      <c r="J73" s="758"/>
      <c r="K73" s="758"/>
      <c r="L73" s="758"/>
      <c r="M73" s="758"/>
      <c r="N73" s="758"/>
      <c r="O73" s="758"/>
      <c r="P73" s="758"/>
      <c r="Q73" s="754"/>
      <c r="AY73" s="536"/>
      <c r="AZ73" s="536"/>
      <c r="BA73" s="536"/>
      <c r="BB73" s="536"/>
      <c r="BC73" s="536"/>
      <c r="BD73" s="536"/>
      <c r="BE73" s="536"/>
      <c r="BF73" s="676"/>
      <c r="BG73" s="536"/>
      <c r="BH73" s="536"/>
      <c r="BI73" s="536"/>
      <c r="BJ73" s="536"/>
    </row>
    <row r="74" spans="1:74" s="444" customFormat="1" ht="12" customHeight="1" x14ac:dyDescent="0.2">
      <c r="A74" s="443"/>
      <c r="B74" s="788" t="s">
        <v>1108</v>
      </c>
      <c r="C74" s="754"/>
      <c r="D74" s="754"/>
      <c r="E74" s="754"/>
      <c r="F74" s="754"/>
      <c r="G74" s="754"/>
      <c r="H74" s="754"/>
      <c r="I74" s="754"/>
      <c r="J74" s="754"/>
      <c r="K74" s="754"/>
      <c r="L74" s="754"/>
      <c r="M74" s="754"/>
      <c r="N74" s="754"/>
      <c r="O74" s="754"/>
      <c r="P74" s="754"/>
      <c r="Q74" s="754"/>
      <c r="AY74" s="536"/>
      <c r="AZ74" s="536"/>
      <c r="BA74" s="536"/>
      <c r="BB74" s="536"/>
      <c r="BC74" s="536"/>
      <c r="BD74" s="536"/>
      <c r="BE74" s="536"/>
      <c r="BF74" s="676"/>
      <c r="BG74" s="536"/>
      <c r="BH74" s="536"/>
      <c r="BI74" s="536"/>
      <c r="BJ74" s="536"/>
    </row>
    <row r="75" spans="1:74" s="444" customFormat="1" ht="12" customHeight="1" x14ac:dyDescent="0.2">
      <c r="A75" s="443"/>
      <c r="B75" s="757" t="s">
        <v>1109</v>
      </c>
      <c r="C75" s="758"/>
      <c r="D75" s="758"/>
      <c r="E75" s="758"/>
      <c r="F75" s="758"/>
      <c r="G75" s="758"/>
      <c r="H75" s="758"/>
      <c r="I75" s="758"/>
      <c r="J75" s="758"/>
      <c r="K75" s="758"/>
      <c r="L75" s="758"/>
      <c r="M75" s="758"/>
      <c r="N75" s="758"/>
      <c r="O75" s="758"/>
      <c r="P75" s="758"/>
      <c r="Q75" s="754"/>
      <c r="AY75" s="536"/>
      <c r="AZ75" s="536"/>
      <c r="BA75" s="536"/>
      <c r="BB75" s="536"/>
      <c r="BC75" s="536"/>
      <c r="BD75" s="536"/>
      <c r="BE75" s="536"/>
      <c r="BF75" s="676"/>
      <c r="BG75" s="536"/>
      <c r="BH75" s="536"/>
      <c r="BI75" s="536"/>
      <c r="BJ75" s="536"/>
    </row>
    <row r="76" spans="1:74" s="444" customFormat="1" ht="12" customHeight="1" x14ac:dyDescent="0.2">
      <c r="A76" s="443"/>
      <c r="B76" s="759" t="s">
        <v>1110</v>
      </c>
      <c r="C76" s="753"/>
      <c r="D76" s="753"/>
      <c r="E76" s="753"/>
      <c r="F76" s="753"/>
      <c r="G76" s="753"/>
      <c r="H76" s="753"/>
      <c r="I76" s="753"/>
      <c r="J76" s="753"/>
      <c r="K76" s="753"/>
      <c r="L76" s="753"/>
      <c r="M76" s="753"/>
      <c r="N76" s="753"/>
      <c r="O76" s="753"/>
      <c r="P76" s="753"/>
      <c r="Q76" s="754"/>
      <c r="AY76" s="536"/>
      <c r="AZ76" s="536"/>
      <c r="BA76" s="536"/>
      <c r="BB76" s="536"/>
      <c r="BC76" s="536"/>
      <c r="BD76" s="536"/>
      <c r="BE76" s="536"/>
      <c r="BF76" s="676"/>
      <c r="BG76" s="536"/>
      <c r="BH76" s="536"/>
      <c r="BI76" s="536"/>
      <c r="BJ76" s="536"/>
    </row>
    <row r="77" spans="1:74" s="444" customFormat="1" ht="12" customHeight="1" x14ac:dyDescent="0.2">
      <c r="A77" s="443"/>
      <c r="B77" s="752" t="s">
        <v>1095</v>
      </c>
      <c r="C77" s="753"/>
      <c r="D77" s="753"/>
      <c r="E77" s="753"/>
      <c r="F77" s="753"/>
      <c r="G77" s="753"/>
      <c r="H77" s="753"/>
      <c r="I77" s="753"/>
      <c r="J77" s="753"/>
      <c r="K77" s="753"/>
      <c r="L77" s="753"/>
      <c r="M77" s="753"/>
      <c r="N77" s="753"/>
      <c r="O77" s="753"/>
      <c r="P77" s="753"/>
      <c r="Q77" s="754"/>
      <c r="AY77" s="536"/>
      <c r="AZ77" s="536"/>
      <c r="BA77" s="536"/>
      <c r="BB77" s="536"/>
      <c r="BC77" s="536"/>
      <c r="BD77" s="536"/>
      <c r="BE77" s="536"/>
      <c r="BF77" s="676"/>
      <c r="BG77" s="536"/>
      <c r="BH77" s="536"/>
      <c r="BI77" s="536"/>
      <c r="BJ77" s="536"/>
    </row>
    <row r="78" spans="1:74" s="445" customFormat="1" ht="12" customHeight="1" x14ac:dyDescent="0.2">
      <c r="A78" s="437"/>
      <c r="B78" s="774" t="s">
        <v>1212</v>
      </c>
      <c r="C78" s="754"/>
      <c r="D78" s="754"/>
      <c r="E78" s="754"/>
      <c r="F78" s="754"/>
      <c r="G78" s="754"/>
      <c r="H78" s="754"/>
      <c r="I78" s="754"/>
      <c r="J78" s="754"/>
      <c r="K78" s="754"/>
      <c r="L78" s="754"/>
      <c r="M78" s="754"/>
      <c r="N78" s="754"/>
      <c r="O78" s="754"/>
      <c r="P78" s="754"/>
      <c r="Q78" s="754"/>
      <c r="AY78" s="537"/>
      <c r="AZ78" s="537"/>
      <c r="BA78" s="537"/>
      <c r="BB78" s="537"/>
      <c r="BC78" s="537"/>
      <c r="BD78" s="537"/>
      <c r="BE78" s="537"/>
      <c r="BF78" s="677"/>
      <c r="BG78" s="537"/>
      <c r="BH78" s="537"/>
      <c r="BI78" s="537"/>
      <c r="BJ78" s="537"/>
    </row>
    <row r="79" spans="1:74" x14ac:dyDescent="0.2">
      <c r="BK79" s="409"/>
      <c r="BL79" s="409"/>
      <c r="BM79" s="409"/>
      <c r="BN79" s="409"/>
      <c r="BO79" s="409"/>
      <c r="BP79" s="409"/>
      <c r="BQ79" s="409"/>
      <c r="BR79" s="409"/>
      <c r="BS79" s="409"/>
      <c r="BT79" s="409"/>
      <c r="BU79" s="409"/>
      <c r="BV79" s="409"/>
    </row>
    <row r="80" spans="1:74" x14ac:dyDescent="0.2">
      <c r="BK80" s="409"/>
      <c r="BL80" s="409"/>
      <c r="BM80" s="409"/>
      <c r="BN80" s="409"/>
      <c r="BO80" s="409"/>
      <c r="BP80" s="409"/>
      <c r="BQ80" s="409"/>
      <c r="BR80" s="409"/>
      <c r="BS80" s="409"/>
      <c r="BT80" s="409"/>
      <c r="BU80" s="409"/>
      <c r="BV80" s="409"/>
    </row>
    <row r="81" spans="63:74" x14ac:dyDescent="0.2">
      <c r="BK81" s="409"/>
      <c r="BL81" s="409"/>
      <c r="BM81" s="409"/>
      <c r="BN81" s="409"/>
      <c r="BO81" s="409"/>
      <c r="BP81" s="409"/>
      <c r="BQ81" s="409"/>
      <c r="BR81" s="409"/>
      <c r="BS81" s="409"/>
      <c r="BT81" s="409"/>
      <c r="BU81" s="409"/>
      <c r="BV81" s="409"/>
    </row>
    <row r="82" spans="63:74" x14ac:dyDescent="0.2">
      <c r="BK82" s="409"/>
      <c r="BL82" s="409"/>
      <c r="BM82" s="409"/>
      <c r="BN82" s="409"/>
      <c r="BO82" s="409"/>
      <c r="BP82" s="409"/>
      <c r="BQ82" s="409"/>
      <c r="BR82" s="409"/>
      <c r="BS82" s="409"/>
      <c r="BT82" s="409"/>
      <c r="BU82" s="409"/>
      <c r="BV82" s="409"/>
    </row>
    <row r="83" spans="63:74" x14ac:dyDescent="0.2">
      <c r="BK83" s="409"/>
      <c r="BL83" s="409"/>
      <c r="BM83" s="409"/>
      <c r="BN83" s="409"/>
      <c r="BO83" s="409"/>
      <c r="BP83" s="409"/>
      <c r="BQ83" s="409"/>
      <c r="BR83" s="409"/>
      <c r="BS83" s="409"/>
      <c r="BT83" s="409"/>
      <c r="BU83" s="409"/>
      <c r="BV83" s="409"/>
    </row>
    <row r="84" spans="63:74" x14ac:dyDescent="0.2">
      <c r="BK84" s="409"/>
      <c r="BL84" s="409"/>
      <c r="BM84" s="409"/>
      <c r="BN84" s="409"/>
      <c r="BO84" s="409"/>
      <c r="BP84" s="409"/>
      <c r="BQ84" s="409"/>
      <c r="BR84" s="409"/>
      <c r="BS84" s="409"/>
      <c r="BT84" s="409"/>
      <c r="BU84" s="409"/>
      <c r="BV84" s="409"/>
    </row>
    <row r="85" spans="63:74" x14ac:dyDescent="0.2">
      <c r="BK85" s="409"/>
      <c r="BL85" s="409"/>
      <c r="BM85" s="409"/>
      <c r="BN85" s="409"/>
      <c r="BO85" s="409"/>
      <c r="BP85" s="409"/>
      <c r="BQ85" s="409"/>
      <c r="BR85" s="409"/>
      <c r="BS85" s="409"/>
      <c r="BT85" s="409"/>
      <c r="BU85" s="409"/>
      <c r="BV85" s="409"/>
    </row>
    <row r="86" spans="63:74" x14ac:dyDescent="0.2">
      <c r="BK86" s="409"/>
      <c r="BL86" s="409"/>
      <c r="BM86" s="409"/>
      <c r="BN86" s="409"/>
      <c r="BO86" s="409"/>
      <c r="BP86" s="409"/>
      <c r="BQ86" s="409"/>
      <c r="BR86" s="409"/>
      <c r="BS86" s="409"/>
      <c r="BT86" s="409"/>
      <c r="BU86" s="409"/>
      <c r="BV86" s="409"/>
    </row>
    <row r="87" spans="63:74" x14ac:dyDescent="0.2">
      <c r="BK87" s="409"/>
      <c r="BL87" s="409"/>
      <c r="BM87" s="409"/>
      <c r="BN87" s="409"/>
      <c r="BO87" s="409"/>
      <c r="BP87" s="409"/>
      <c r="BQ87" s="409"/>
      <c r="BR87" s="409"/>
      <c r="BS87" s="409"/>
      <c r="BT87" s="409"/>
      <c r="BU87" s="409"/>
      <c r="BV87" s="409"/>
    </row>
    <row r="88" spans="63:74" x14ac:dyDescent="0.2">
      <c r="BK88" s="409"/>
      <c r="BL88" s="409"/>
      <c r="BM88" s="409"/>
      <c r="BN88" s="409"/>
      <c r="BO88" s="409"/>
      <c r="BP88" s="409"/>
      <c r="BQ88" s="409"/>
      <c r="BR88" s="409"/>
      <c r="BS88" s="409"/>
      <c r="BT88" s="409"/>
      <c r="BU88" s="409"/>
      <c r="BV88" s="409"/>
    </row>
    <row r="89" spans="63:74" x14ac:dyDescent="0.2">
      <c r="BK89" s="409"/>
      <c r="BL89" s="409"/>
      <c r="BM89" s="409"/>
      <c r="BN89" s="409"/>
      <c r="BO89" s="409"/>
      <c r="BP89" s="409"/>
      <c r="BQ89" s="409"/>
      <c r="BR89" s="409"/>
      <c r="BS89" s="409"/>
      <c r="BT89" s="409"/>
      <c r="BU89" s="409"/>
      <c r="BV89" s="409"/>
    </row>
    <row r="90" spans="63:74" x14ac:dyDescent="0.2">
      <c r="BK90" s="409"/>
      <c r="BL90" s="409"/>
      <c r="BM90" s="409"/>
      <c r="BN90" s="409"/>
      <c r="BO90" s="409"/>
      <c r="BP90" s="409"/>
      <c r="BQ90" s="409"/>
      <c r="BR90" s="409"/>
      <c r="BS90" s="409"/>
      <c r="BT90" s="409"/>
      <c r="BU90" s="409"/>
      <c r="BV90" s="409"/>
    </row>
    <row r="91" spans="63:74" x14ac:dyDescent="0.2">
      <c r="BK91" s="409"/>
      <c r="BL91" s="409"/>
      <c r="BM91" s="409"/>
      <c r="BN91" s="409"/>
      <c r="BO91" s="409"/>
      <c r="BP91" s="409"/>
      <c r="BQ91" s="409"/>
      <c r="BR91" s="409"/>
      <c r="BS91" s="409"/>
      <c r="BT91" s="409"/>
      <c r="BU91" s="409"/>
      <c r="BV91" s="409"/>
    </row>
    <row r="92" spans="63:74" x14ac:dyDescent="0.2">
      <c r="BK92" s="409"/>
      <c r="BL92" s="409"/>
      <c r="BM92" s="409"/>
      <c r="BN92" s="409"/>
      <c r="BO92" s="409"/>
      <c r="BP92" s="409"/>
      <c r="BQ92" s="409"/>
      <c r="BR92" s="409"/>
      <c r="BS92" s="409"/>
      <c r="BT92" s="409"/>
      <c r="BU92" s="409"/>
      <c r="BV92" s="409"/>
    </row>
    <row r="93" spans="63:74" x14ac:dyDescent="0.2">
      <c r="BK93" s="409"/>
      <c r="BL93" s="409"/>
      <c r="BM93" s="409"/>
      <c r="BN93" s="409"/>
      <c r="BO93" s="409"/>
      <c r="BP93" s="409"/>
      <c r="BQ93" s="409"/>
      <c r="BR93" s="409"/>
      <c r="BS93" s="409"/>
      <c r="BT93" s="409"/>
      <c r="BU93" s="409"/>
      <c r="BV93" s="409"/>
    </row>
    <row r="94" spans="63:74" x14ac:dyDescent="0.2">
      <c r="BK94" s="409"/>
      <c r="BL94" s="409"/>
      <c r="BM94" s="409"/>
      <c r="BN94" s="409"/>
      <c r="BO94" s="409"/>
      <c r="BP94" s="409"/>
      <c r="BQ94" s="409"/>
      <c r="BR94" s="409"/>
      <c r="BS94" s="409"/>
      <c r="BT94" s="409"/>
      <c r="BU94" s="409"/>
      <c r="BV94" s="409"/>
    </row>
    <row r="95" spans="63:74" x14ac:dyDescent="0.2">
      <c r="BK95" s="409"/>
      <c r="BL95" s="409"/>
      <c r="BM95" s="409"/>
      <c r="BN95" s="409"/>
      <c r="BO95" s="409"/>
      <c r="BP95" s="409"/>
      <c r="BQ95" s="409"/>
      <c r="BR95" s="409"/>
      <c r="BS95" s="409"/>
      <c r="BT95" s="409"/>
      <c r="BU95" s="409"/>
      <c r="BV95" s="409"/>
    </row>
    <row r="96" spans="63:74" x14ac:dyDescent="0.2">
      <c r="BK96" s="409"/>
      <c r="BL96" s="409"/>
      <c r="BM96" s="409"/>
      <c r="BN96" s="409"/>
      <c r="BO96" s="409"/>
      <c r="BP96" s="409"/>
      <c r="BQ96" s="409"/>
      <c r="BR96" s="409"/>
      <c r="BS96" s="409"/>
      <c r="BT96" s="409"/>
      <c r="BU96" s="409"/>
      <c r="BV96" s="409"/>
    </row>
    <row r="97" spans="63:74" x14ac:dyDescent="0.2">
      <c r="BK97" s="409"/>
      <c r="BL97" s="409"/>
      <c r="BM97" s="409"/>
      <c r="BN97" s="409"/>
      <c r="BO97" s="409"/>
      <c r="BP97" s="409"/>
      <c r="BQ97" s="409"/>
      <c r="BR97" s="409"/>
      <c r="BS97" s="409"/>
      <c r="BT97" s="409"/>
      <c r="BU97" s="409"/>
      <c r="BV97" s="409"/>
    </row>
    <row r="98" spans="63:74" x14ac:dyDescent="0.2">
      <c r="BK98" s="409"/>
      <c r="BL98" s="409"/>
      <c r="BM98" s="409"/>
      <c r="BN98" s="409"/>
      <c r="BO98" s="409"/>
      <c r="BP98" s="409"/>
      <c r="BQ98" s="409"/>
      <c r="BR98" s="409"/>
      <c r="BS98" s="409"/>
      <c r="BT98" s="409"/>
      <c r="BU98" s="409"/>
      <c r="BV98" s="409"/>
    </row>
    <row r="99" spans="63:74" x14ac:dyDescent="0.2">
      <c r="BK99" s="409"/>
      <c r="BL99" s="409"/>
      <c r="BM99" s="409"/>
      <c r="BN99" s="409"/>
      <c r="BO99" s="409"/>
      <c r="BP99" s="409"/>
      <c r="BQ99" s="409"/>
      <c r="BR99" s="409"/>
      <c r="BS99" s="409"/>
      <c r="BT99" s="409"/>
      <c r="BU99" s="409"/>
      <c r="BV99" s="409"/>
    </row>
    <row r="100" spans="63:74" x14ac:dyDescent="0.2">
      <c r="BK100" s="409"/>
      <c r="BL100" s="409"/>
      <c r="BM100" s="409"/>
      <c r="BN100" s="409"/>
      <c r="BO100" s="409"/>
      <c r="BP100" s="409"/>
      <c r="BQ100" s="409"/>
      <c r="BR100" s="409"/>
      <c r="BS100" s="409"/>
      <c r="BT100" s="409"/>
      <c r="BU100" s="409"/>
      <c r="BV100" s="409"/>
    </row>
    <row r="101" spans="63:74" x14ac:dyDescent="0.2">
      <c r="BK101" s="409"/>
      <c r="BL101" s="409"/>
      <c r="BM101" s="409"/>
      <c r="BN101" s="409"/>
      <c r="BO101" s="409"/>
      <c r="BP101" s="409"/>
      <c r="BQ101" s="409"/>
      <c r="BR101" s="409"/>
      <c r="BS101" s="409"/>
      <c r="BT101" s="409"/>
      <c r="BU101" s="409"/>
      <c r="BV101" s="409"/>
    </row>
    <row r="102" spans="63:74" x14ac:dyDescent="0.2">
      <c r="BK102" s="409"/>
      <c r="BL102" s="409"/>
      <c r="BM102" s="409"/>
      <c r="BN102" s="409"/>
      <c r="BO102" s="409"/>
      <c r="BP102" s="409"/>
      <c r="BQ102" s="409"/>
      <c r="BR102" s="409"/>
      <c r="BS102" s="409"/>
      <c r="BT102" s="409"/>
      <c r="BU102" s="409"/>
      <c r="BV102" s="409"/>
    </row>
    <row r="103" spans="63:74" x14ac:dyDescent="0.2">
      <c r="BK103" s="409"/>
      <c r="BL103" s="409"/>
      <c r="BM103" s="409"/>
      <c r="BN103" s="409"/>
      <c r="BO103" s="409"/>
      <c r="BP103" s="409"/>
      <c r="BQ103" s="409"/>
      <c r="BR103" s="409"/>
      <c r="BS103" s="409"/>
      <c r="BT103" s="409"/>
      <c r="BU103" s="409"/>
      <c r="BV103" s="409"/>
    </row>
    <row r="104" spans="63:74" x14ac:dyDescent="0.2">
      <c r="BK104" s="409"/>
      <c r="BL104" s="409"/>
      <c r="BM104" s="409"/>
      <c r="BN104" s="409"/>
      <c r="BO104" s="409"/>
      <c r="BP104" s="409"/>
      <c r="BQ104" s="409"/>
      <c r="BR104" s="409"/>
      <c r="BS104" s="409"/>
      <c r="BT104" s="409"/>
      <c r="BU104" s="409"/>
      <c r="BV104" s="409"/>
    </row>
    <row r="105" spans="63:74" x14ac:dyDescent="0.2">
      <c r="BK105" s="409"/>
      <c r="BL105" s="409"/>
      <c r="BM105" s="409"/>
      <c r="BN105" s="409"/>
      <c r="BO105" s="409"/>
      <c r="BP105" s="409"/>
      <c r="BQ105" s="409"/>
      <c r="BR105" s="409"/>
      <c r="BS105" s="409"/>
      <c r="BT105" s="409"/>
      <c r="BU105" s="409"/>
      <c r="BV105" s="409"/>
    </row>
    <row r="106" spans="63:74" x14ac:dyDescent="0.2">
      <c r="BK106" s="409"/>
      <c r="BL106" s="409"/>
      <c r="BM106" s="409"/>
      <c r="BN106" s="409"/>
      <c r="BO106" s="409"/>
      <c r="BP106" s="409"/>
      <c r="BQ106" s="409"/>
      <c r="BR106" s="409"/>
      <c r="BS106" s="409"/>
      <c r="BT106" s="409"/>
      <c r="BU106" s="409"/>
      <c r="BV106" s="409"/>
    </row>
    <row r="107" spans="63:74" x14ac:dyDescent="0.2">
      <c r="BK107" s="409"/>
      <c r="BL107" s="409"/>
      <c r="BM107" s="409"/>
      <c r="BN107" s="409"/>
      <c r="BO107" s="409"/>
      <c r="BP107" s="409"/>
      <c r="BQ107" s="409"/>
      <c r="BR107" s="409"/>
      <c r="BS107" s="409"/>
      <c r="BT107" s="409"/>
      <c r="BU107" s="409"/>
      <c r="BV107" s="409"/>
    </row>
    <row r="108" spans="63:74" x14ac:dyDescent="0.2">
      <c r="BK108" s="409"/>
      <c r="BL108" s="409"/>
      <c r="BM108" s="409"/>
      <c r="BN108" s="409"/>
      <c r="BO108" s="409"/>
      <c r="BP108" s="409"/>
      <c r="BQ108" s="409"/>
      <c r="BR108" s="409"/>
      <c r="BS108" s="409"/>
      <c r="BT108" s="409"/>
      <c r="BU108" s="409"/>
      <c r="BV108" s="409"/>
    </row>
    <row r="109" spans="63:74" x14ac:dyDescent="0.2">
      <c r="BK109" s="409"/>
      <c r="BL109" s="409"/>
      <c r="BM109" s="409"/>
      <c r="BN109" s="409"/>
      <c r="BO109" s="409"/>
      <c r="BP109" s="409"/>
      <c r="BQ109" s="409"/>
      <c r="BR109" s="409"/>
      <c r="BS109" s="409"/>
      <c r="BT109" s="409"/>
      <c r="BU109" s="409"/>
      <c r="BV109" s="409"/>
    </row>
    <row r="110" spans="63:74" x14ac:dyDescent="0.2">
      <c r="BK110" s="409"/>
      <c r="BL110" s="409"/>
      <c r="BM110" s="409"/>
      <c r="BN110" s="409"/>
      <c r="BO110" s="409"/>
      <c r="BP110" s="409"/>
      <c r="BQ110" s="409"/>
      <c r="BR110" s="409"/>
      <c r="BS110" s="409"/>
      <c r="BT110" s="409"/>
      <c r="BU110" s="409"/>
      <c r="BV110" s="409"/>
    </row>
    <row r="111" spans="63:74" x14ac:dyDescent="0.2">
      <c r="BK111" s="409"/>
      <c r="BL111" s="409"/>
      <c r="BM111" s="409"/>
      <c r="BN111" s="409"/>
      <c r="BO111" s="409"/>
      <c r="BP111" s="409"/>
      <c r="BQ111" s="409"/>
      <c r="BR111" s="409"/>
      <c r="BS111" s="409"/>
      <c r="BT111" s="409"/>
      <c r="BU111" s="409"/>
      <c r="BV111" s="409"/>
    </row>
    <row r="112" spans="63:74" x14ac:dyDescent="0.2">
      <c r="BK112" s="409"/>
      <c r="BL112" s="409"/>
      <c r="BM112" s="409"/>
      <c r="BN112" s="409"/>
      <c r="BO112" s="409"/>
      <c r="BP112" s="409"/>
      <c r="BQ112" s="409"/>
      <c r="BR112" s="409"/>
      <c r="BS112" s="409"/>
      <c r="BT112" s="409"/>
      <c r="BU112" s="409"/>
      <c r="BV112" s="409"/>
    </row>
    <row r="113" spans="63:74" x14ac:dyDescent="0.2">
      <c r="BK113" s="409"/>
      <c r="BL113" s="409"/>
      <c r="BM113" s="409"/>
      <c r="BN113" s="409"/>
      <c r="BO113" s="409"/>
      <c r="BP113" s="409"/>
      <c r="BQ113" s="409"/>
      <c r="BR113" s="409"/>
      <c r="BS113" s="409"/>
      <c r="BT113" s="409"/>
      <c r="BU113" s="409"/>
      <c r="BV113" s="409"/>
    </row>
    <row r="114" spans="63:74" x14ac:dyDescent="0.2">
      <c r="BK114" s="409"/>
      <c r="BL114" s="409"/>
      <c r="BM114" s="409"/>
      <c r="BN114" s="409"/>
      <c r="BO114" s="409"/>
      <c r="BP114" s="409"/>
      <c r="BQ114" s="409"/>
      <c r="BR114" s="409"/>
      <c r="BS114" s="409"/>
      <c r="BT114" s="409"/>
      <c r="BU114" s="409"/>
      <c r="BV114" s="409"/>
    </row>
    <row r="115" spans="63:74" x14ac:dyDescent="0.2">
      <c r="BK115" s="409"/>
      <c r="BL115" s="409"/>
      <c r="BM115" s="409"/>
      <c r="BN115" s="409"/>
      <c r="BO115" s="409"/>
      <c r="BP115" s="409"/>
      <c r="BQ115" s="409"/>
      <c r="BR115" s="409"/>
      <c r="BS115" s="409"/>
      <c r="BT115" s="409"/>
      <c r="BU115" s="409"/>
      <c r="BV115" s="409"/>
    </row>
    <row r="116" spans="63:74" x14ac:dyDescent="0.2">
      <c r="BK116" s="409"/>
      <c r="BL116" s="409"/>
      <c r="BM116" s="409"/>
      <c r="BN116" s="409"/>
      <c r="BO116" s="409"/>
      <c r="BP116" s="409"/>
      <c r="BQ116" s="409"/>
      <c r="BR116" s="409"/>
      <c r="BS116" s="409"/>
      <c r="BT116" s="409"/>
      <c r="BU116" s="409"/>
      <c r="BV116" s="409"/>
    </row>
    <row r="117" spans="63:74" x14ac:dyDescent="0.2">
      <c r="BK117" s="409"/>
      <c r="BL117" s="409"/>
      <c r="BM117" s="409"/>
      <c r="BN117" s="409"/>
      <c r="BO117" s="409"/>
      <c r="BP117" s="409"/>
      <c r="BQ117" s="409"/>
      <c r="BR117" s="409"/>
      <c r="BS117" s="409"/>
      <c r="BT117" s="409"/>
      <c r="BU117" s="409"/>
      <c r="BV117" s="409"/>
    </row>
    <row r="118" spans="63:74" x14ac:dyDescent="0.2">
      <c r="BK118" s="409"/>
      <c r="BL118" s="409"/>
      <c r="BM118" s="409"/>
      <c r="BN118" s="409"/>
      <c r="BO118" s="409"/>
      <c r="BP118" s="409"/>
      <c r="BQ118" s="409"/>
      <c r="BR118" s="409"/>
      <c r="BS118" s="409"/>
      <c r="BT118" s="409"/>
      <c r="BU118" s="409"/>
      <c r="BV118" s="409"/>
    </row>
    <row r="119" spans="63:74" x14ac:dyDescent="0.2">
      <c r="BK119" s="409"/>
      <c r="BL119" s="409"/>
      <c r="BM119" s="409"/>
      <c r="BN119" s="409"/>
      <c r="BO119" s="409"/>
      <c r="BP119" s="409"/>
      <c r="BQ119" s="409"/>
      <c r="BR119" s="409"/>
      <c r="BS119" s="409"/>
      <c r="BT119" s="409"/>
      <c r="BU119" s="409"/>
      <c r="BV119" s="409"/>
    </row>
    <row r="120" spans="63:74" x14ac:dyDescent="0.2">
      <c r="BK120" s="409"/>
      <c r="BL120" s="409"/>
      <c r="BM120" s="409"/>
      <c r="BN120" s="409"/>
      <c r="BO120" s="409"/>
      <c r="BP120" s="409"/>
      <c r="BQ120" s="409"/>
      <c r="BR120" s="409"/>
      <c r="BS120" s="409"/>
      <c r="BT120" s="409"/>
      <c r="BU120" s="409"/>
      <c r="BV120" s="409"/>
    </row>
    <row r="121" spans="63:74" x14ac:dyDescent="0.2">
      <c r="BK121" s="409"/>
      <c r="BL121" s="409"/>
      <c r="BM121" s="409"/>
      <c r="BN121" s="409"/>
      <c r="BO121" s="409"/>
      <c r="BP121" s="409"/>
      <c r="BQ121" s="409"/>
      <c r="BR121" s="409"/>
      <c r="BS121" s="409"/>
      <c r="BT121" s="409"/>
      <c r="BU121" s="409"/>
      <c r="BV121" s="409"/>
    </row>
    <row r="122" spans="63:74" x14ac:dyDescent="0.2">
      <c r="BK122" s="409"/>
      <c r="BL122" s="409"/>
      <c r="BM122" s="409"/>
      <c r="BN122" s="409"/>
      <c r="BO122" s="409"/>
      <c r="BP122" s="409"/>
      <c r="BQ122" s="409"/>
      <c r="BR122" s="409"/>
      <c r="BS122" s="409"/>
      <c r="BT122" s="409"/>
      <c r="BU122" s="409"/>
      <c r="BV122" s="409"/>
    </row>
    <row r="123" spans="63:74" x14ac:dyDescent="0.2">
      <c r="BK123" s="409"/>
      <c r="BL123" s="409"/>
      <c r="BM123" s="409"/>
      <c r="BN123" s="409"/>
      <c r="BO123" s="409"/>
      <c r="BP123" s="409"/>
      <c r="BQ123" s="409"/>
      <c r="BR123" s="409"/>
      <c r="BS123" s="409"/>
      <c r="BT123" s="409"/>
      <c r="BU123" s="409"/>
      <c r="BV123" s="409"/>
    </row>
    <row r="124" spans="63:74" x14ac:dyDescent="0.2">
      <c r="BK124" s="409"/>
      <c r="BL124" s="409"/>
      <c r="BM124" s="409"/>
      <c r="BN124" s="409"/>
      <c r="BO124" s="409"/>
      <c r="BP124" s="409"/>
      <c r="BQ124" s="409"/>
      <c r="BR124" s="409"/>
      <c r="BS124" s="409"/>
      <c r="BT124" s="409"/>
      <c r="BU124" s="409"/>
      <c r="BV124" s="409"/>
    </row>
    <row r="125" spans="63:74" x14ac:dyDescent="0.2">
      <c r="BK125" s="409"/>
      <c r="BL125" s="409"/>
      <c r="BM125" s="409"/>
      <c r="BN125" s="409"/>
      <c r="BO125" s="409"/>
      <c r="BP125" s="409"/>
      <c r="BQ125" s="409"/>
      <c r="BR125" s="409"/>
      <c r="BS125" s="409"/>
      <c r="BT125" s="409"/>
      <c r="BU125" s="409"/>
      <c r="BV125" s="409"/>
    </row>
    <row r="126" spans="63:74" x14ac:dyDescent="0.2">
      <c r="BK126" s="409"/>
      <c r="BL126" s="409"/>
      <c r="BM126" s="409"/>
      <c r="BN126" s="409"/>
      <c r="BO126" s="409"/>
      <c r="BP126" s="409"/>
      <c r="BQ126" s="409"/>
      <c r="BR126" s="409"/>
      <c r="BS126" s="409"/>
      <c r="BT126" s="409"/>
      <c r="BU126" s="409"/>
      <c r="BV126" s="409"/>
    </row>
    <row r="127" spans="63:74" x14ac:dyDescent="0.2">
      <c r="BK127" s="409"/>
      <c r="BL127" s="409"/>
      <c r="BM127" s="409"/>
      <c r="BN127" s="409"/>
      <c r="BO127" s="409"/>
      <c r="BP127" s="409"/>
      <c r="BQ127" s="409"/>
      <c r="BR127" s="409"/>
      <c r="BS127" s="409"/>
      <c r="BT127" s="409"/>
      <c r="BU127" s="409"/>
      <c r="BV127" s="409"/>
    </row>
    <row r="128" spans="63:74" x14ac:dyDescent="0.2">
      <c r="BK128" s="409"/>
      <c r="BL128" s="409"/>
      <c r="BM128" s="409"/>
      <c r="BN128" s="409"/>
      <c r="BO128" s="409"/>
      <c r="BP128" s="409"/>
      <c r="BQ128" s="409"/>
      <c r="BR128" s="409"/>
      <c r="BS128" s="409"/>
      <c r="BT128" s="409"/>
      <c r="BU128" s="409"/>
      <c r="BV128" s="409"/>
    </row>
    <row r="129" spans="63:74" x14ac:dyDescent="0.2">
      <c r="BK129" s="409"/>
      <c r="BL129" s="409"/>
      <c r="BM129" s="409"/>
      <c r="BN129" s="409"/>
      <c r="BO129" s="409"/>
      <c r="BP129" s="409"/>
      <c r="BQ129" s="409"/>
      <c r="BR129" s="409"/>
      <c r="BS129" s="409"/>
      <c r="BT129" s="409"/>
      <c r="BU129" s="409"/>
      <c r="BV129" s="409"/>
    </row>
    <row r="130" spans="63:74" x14ac:dyDescent="0.2">
      <c r="BK130" s="409"/>
      <c r="BL130" s="409"/>
      <c r="BM130" s="409"/>
      <c r="BN130" s="409"/>
      <c r="BO130" s="409"/>
      <c r="BP130" s="409"/>
      <c r="BQ130" s="409"/>
      <c r="BR130" s="409"/>
      <c r="BS130" s="409"/>
      <c r="BT130" s="409"/>
      <c r="BU130" s="409"/>
      <c r="BV130" s="409"/>
    </row>
    <row r="131" spans="63:74" x14ac:dyDescent="0.2">
      <c r="BK131" s="409"/>
      <c r="BL131" s="409"/>
      <c r="BM131" s="409"/>
      <c r="BN131" s="409"/>
      <c r="BO131" s="409"/>
      <c r="BP131" s="409"/>
      <c r="BQ131" s="409"/>
      <c r="BR131" s="409"/>
      <c r="BS131" s="409"/>
      <c r="BT131" s="409"/>
      <c r="BU131" s="409"/>
      <c r="BV131" s="409"/>
    </row>
    <row r="132" spans="63:74" x14ac:dyDescent="0.2">
      <c r="BK132" s="409"/>
      <c r="BL132" s="409"/>
      <c r="BM132" s="409"/>
      <c r="BN132" s="409"/>
      <c r="BO132" s="409"/>
      <c r="BP132" s="409"/>
      <c r="BQ132" s="409"/>
      <c r="BR132" s="409"/>
      <c r="BS132" s="409"/>
      <c r="BT132" s="409"/>
      <c r="BU132" s="409"/>
      <c r="BV132" s="409"/>
    </row>
    <row r="133" spans="63:74" x14ac:dyDescent="0.2">
      <c r="BK133" s="409"/>
      <c r="BL133" s="409"/>
      <c r="BM133" s="409"/>
      <c r="BN133" s="409"/>
      <c r="BO133" s="409"/>
      <c r="BP133" s="409"/>
      <c r="BQ133" s="409"/>
      <c r="BR133" s="409"/>
      <c r="BS133" s="409"/>
      <c r="BT133" s="409"/>
      <c r="BU133" s="409"/>
      <c r="BV133" s="409"/>
    </row>
    <row r="134" spans="63:74" x14ac:dyDescent="0.2">
      <c r="BK134" s="409"/>
      <c r="BL134" s="409"/>
      <c r="BM134" s="409"/>
      <c r="BN134" s="409"/>
      <c r="BO134" s="409"/>
      <c r="BP134" s="409"/>
      <c r="BQ134" s="409"/>
      <c r="BR134" s="409"/>
      <c r="BS134" s="409"/>
      <c r="BT134" s="409"/>
      <c r="BU134" s="409"/>
      <c r="BV134" s="409"/>
    </row>
    <row r="135" spans="63:74" x14ac:dyDescent="0.2">
      <c r="BK135" s="409"/>
      <c r="BL135" s="409"/>
      <c r="BM135" s="409"/>
      <c r="BN135" s="409"/>
      <c r="BO135" s="409"/>
      <c r="BP135" s="409"/>
      <c r="BQ135" s="409"/>
      <c r="BR135" s="409"/>
      <c r="BS135" s="409"/>
      <c r="BT135" s="409"/>
      <c r="BU135" s="409"/>
      <c r="BV135" s="409"/>
    </row>
    <row r="136" spans="63:74" x14ac:dyDescent="0.2">
      <c r="BK136" s="409"/>
      <c r="BL136" s="409"/>
      <c r="BM136" s="409"/>
      <c r="BN136" s="409"/>
      <c r="BO136" s="409"/>
      <c r="BP136" s="409"/>
      <c r="BQ136" s="409"/>
      <c r="BR136" s="409"/>
      <c r="BS136" s="409"/>
      <c r="BT136" s="409"/>
      <c r="BU136" s="409"/>
      <c r="BV136" s="409"/>
    </row>
    <row r="137" spans="63:74" x14ac:dyDescent="0.2">
      <c r="BK137" s="409"/>
      <c r="BL137" s="409"/>
      <c r="BM137" s="409"/>
      <c r="BN137" s="409"/>
      <c r="BO137" s="409"/>
      <c r="BP137" s="409"/>
      <c r="BQ137" s="409"/>
      <c r="BR137" s="409"/>
      <c r="BS137" s="409"/>
      <c r="BT137" s="409"/>
      <c r="BU137" s="409"/>
      <c r="BV137" s="409"/>
    </row>
    <row r="138" spans="63:74" x14ac:dyDescent="0.2">
      <c r="BK138" s="409"/>
      <c r="BL138" s="409"/>
      <c r="BM138" s="409"/>
      <c r="BN138" s="409"/>
      <c r="BO138" s="409"/>
      <c r="BP138" s="409"/>
      <c r="BQ138" s="409"/>
      <c r="BR138" s="409"/>
      <c r="BS138" s="409"/>
      <c r="BT138" s="409"/>
      <c r="BU138" s="409"/>
      <c r="BV138" s="409"/>
    </row>
    <row r="139" spans="63:74" x14ac:dyDescent="0.2">
      <c r="BK139" s="409"/>
      <c r="BL139" s="409"/>
      <c r="BM139" s="409"/>
      <c r="BN139" s="409"/>
      <c r="BO139" s="409"/>
      <c r="BP139" s="409"/>
      <c r="BQ139" s="409"/>
      <c r="BR139" s="409"/>
      <c r="BS139" s="409"/>
      <c r="BT139" s="409"/>
      <c r="BU139" s="409"/>
      <c r="BV139" s="409"/>
    </row>
    <row r="140" spans="63:74" x14ac:dyDescent="0.2">
      <c r="BK140" s="409"/>
      <c r="BL140" s="409"/>
      <c r="BM140" s="409"/>
      <c r="BN140" s="409"/>
      <c r="BO140" s="409"/>
      <c r="BP140" s="409"/>
      <c r="BQ140" s="409"/>
      <c r="BR140" s="409"/>
      <c r="BS140" s="409"/>
      <c r="BT140" s="409"/>
      <c r="BU140" s="409"/>
      <c r="BV140" s="409"/>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cp:lastModifiedBy>
  <cp:lastPrinted>2013-09-11T15:47:32Z</cp:lastPrinted>
  <dcterms:created xsi:type="dcterms:W3CDTF">2006-10-10T12:45:59Z</dcterms:created>
  <dcterms:modified xsi:type="dcterms:W3CDTF">2015-11-05T21:19:36Z</dcterms:modified>
</cp:coreProperties>
</file>